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INIA - 2020\INIA 2020\IPER INIA\IPER 2020 - EVI FINAL\IPER FINAL AGOSTO (01-09-2020)\CORRECCION DE IPERC\EEA BAÑOS DEL INCA - CAJAMARCA\Archivos de IPERC hechos por Consultoría. 2019\"/>
    </mc:Choice>
  </mc:AlternateContent>
  <xr:revisionPtr revIDLastSave="0" documentId="13_ncr:1_{9B439BAC-86B8-49FD-A608-2CEE486A3561}" xr6:coauthVersionLast="45" xr6:coauthVersionMax="45" xr10:uidLastSave="{00000000-0000-0000-0000-000000000000}"/>
  <bookViews>
    <workbookView xWindow="-120" yWindow="-120" windowWidth="20730" windowHeight="11160" xr2:uid="{D6187239-E39F-4A23-9318-74A948EF81E4}"/>
  </bookViews>
  <sheets>
    <sheet name="Técnico de Pastos y Forrajes" sheetId="1" r:id="rId1"/>
  </sheets>
  <definedNames>
    <definedName name="_xlnm.Print_Area" localSheetId="0">'Técnico de Pastos y Forrajes'!$A$1:$U$108</definedName>
    <definedName name="_xlnm.Print_Titles" localSheetId="0">'Técnico de Pastos y Forrajes'!$1:$12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08" i="1" l="1"/>
  <c r="O108" i="1" s="1"/>
  <c r="P108" i="1" s="1"/>
  <c r="O107" i="1"/>
  <c r="P107" i="1" s="1"/>
  <c r="M107" i="1"/>
  <c r="M105" i="1"/>
  <c r="O105" i="1" s="1"/>
  <c r="P105" i="1" s="1"/>
  <c r="O104" i="1"/>
  <c r="P104" i="1" s="1"/>
  <c r="M104" i="1"/>
  <c r="M103" i="1"/>
  <c r="O103" i="1" s="1"/>
  <c r="P103" i="1" s="1"/>
  <c r="M102" i="1"/>
  <c r="O102" i="1" s="1"/>
  <c r="P102" i="1" s="1"/>
  <c r="M101" i="1"/>
  <c r="O101" i="1" s="1"/>
  <c r="P101" i="1" s="1"/>
  <c r="M100" i="1"/>
  <c r="O100" i="1" s="1"/>
  <c r="P100" i="1" s="1"/>
  <c r="O99" i="1"/>
  <c r="P99" i="1" s="1"/>
  <c r="M99" i="1"/>
  <c r="O98" i="1"/>
  <c r="P98" i="1" s="1"/>
  <c r="M98" i="1"/>
  <c r="M97" i="1"/>
  <c r="O97" i="1" s="1"/>
  <c r="P97" i="1" s="1"/>
  <c r="O96" i="1"/>
  <c r="P96" i="1" s="1"/>
  <c r="M96" i="1"/>
  <c r="M95" i="1"/>
  <c r="O95" i="1" s="1"/>
  <c r="P95" i="1" s="1"/>
  <c r="M94" i="1"/>
  <c r="O94" i="1" s="1"/>
  <c r="P94" i="1" s="1"/>
  <c r="M93" i="1"/>
  <c r="O93" i="1" s="1"/>
  <c r="P93" i="1" s="1"/>
  <c r="M92" i="1"/>
  <c r="O92" i="1" s="1"/>
  <c r="P92" i="1" s="1"/>
  <c r="O91" i="1"/>
  <c r="P91" i="1" s="1"/>
  <c r="M91" i="1"/>
  <c r="O90" i="1"/>
  <c r="P90" i="1" s="1"/>
  <c r="M90" i="1"/>
  <c r="M89" i="1"/>
  <c r="O89" i="1" s="1"/>
  <c r="P89" i="1" s="1"/>
  <c r="O88" i="1"/>
  <c r="P88" i="1" s="1"/>
  <c r="M88" i="1"/>
  <c r="M87" i="1"/>
  <c r="O87" i="1" s="1"/>
  <c r="P87" i="1" s="1"/>
  <c r="M86" i="1"/>
  <c r="O86" i="1" s="1"/>
  <c r="P86" i="1" s="1"/>
  <c r="M85" i="1"/>
  <c r="O85" i="1" s="1"/>
  <c r="P85" i="1" s="1"/>
  <c r="M84" i="1"/>
  <c r="O84" i="1" s="1"/>
  <c r="P84" i="1" s="1"/>
  <c r="O83" i="1"/>
  <c r="P83" i="1" s="1"/>
  <c r="M83" i="1"/>
  <c r="O82" i="1"/>
  <c r="P82" i="1" s="1"/>
  <c r="M82" i="1"/>
  <c r="M81" i="1"/>
  <c r="O81" i="1" s="1"/>
  <c r="P81" i="1" s="1"/>
  <c r="M80" i="1"/>
  <c r="O80" i="1" s="1"/>
  <c r="P80" i="1" s="1"/>
  <c r="M79" i="1"/>
  <c r="O79" i="1" s="1"/>
  <c r="P79" i="1" s="1"/>
  <c r="M78" i="1"/>
  <c r="O78" i="1" s="1"/>
  <c r="P78" i="1" s="1"/>
  <c r="M77" i="1"/>
  <c r="O77" i="1" s="1"/>
  <c r="P77" i="1" s="1"/>
  <c r="M76" i="1"/>
  <c r="O76" i="1" s="1"/>
  <c r="P76" i="1" s="1"/>
  <c r="O75" i="1"/>
  <c r="P75" i="1" s="1"/>
  <c r="M75" i="1"/>
  <c r="O74" i="1"/>
  <c r="P74" i="1" s="1"/>
  <c r="M74" i="1"/>
  <c r="M73" i="1"/>
  <c r="O73" i="1" s="1"/>
  <c r="P73" i="1" s="1"/>
  <c r="O72" i="1"/>
  <c r="P72" i="1" s="1"/>
  <c r="M72" i="1"/>
  <c r="M71" i="1"/>
  <c r="O71" i="1" s="1"/>
  <c r="P71" i="1" s="1"/>
  <c r="M70" i="1"/>
  <c r="O70" i="1" s="1"/>
  <c r="P70" i="1" s="1"/>
  <c r="M69" i="1"/>
  <c r="O69" i="1" s="1"/>
  <c r="P69" i="1" s="1"/>
  <c r="M68" i="1"/>
  <c r="O68" i="1" s="1"/>
  <c r="P68" i="1" s="1"/>
  <c r="O67" i="1"/>
  <c r="P67" i="1" s="1"/>
  <c r="M67" i="1"/>
  <c r="O66" i="1"/>
  <c r="P66" i="1" s="1"/>
  <c r="M66" i="1"/>
  <c r="M65" i="1"/>
  <c r="O65" i="1" s="1"/>
  <c r="P65" i="1" s="1"/>
  <c r="M64" i="1"/>
  <c r="O64" i="1" s="1"/>
  <c r="P64" i="1" s="1"/>
  <c r="M63" i="1"/>
  <c r="O63" i="1" s="1"/>
  <c r="P63" i="1" s="1"/>
  <c r="M62" i="1"/>
  <c r="O62" i="1" s="1"/>
  <c r="P62" i="1" s="1"/>
  <c r="M61" i="1"/>
  <c r="O61" i="1" s="1"/>
  <c r="P61" i="1" s="1"/>
  <c r="M60" i="1"/>
  <c r="O60" i="1" s="1"/>
  <c r="P60" i="1" s="1"/>
  <c r="O59" i="1"/>
  <c r="P59" i="1" s="1"/>
  <c r="M59" i="1"/>
  <c r="O58" i="1"/>
  <c r="P58" i="1" s="1"/>
  <c r="M58" i="1"/>
  <c r="M57" i="1"/>
  <c r="O57" i="1" s="1"/>
  <c r="P57" i="1" s="1"/>
  <c r="M56" i="1"/>
  <c r="O56" i="1" s="1"/>
  <c r="P56" i="1" s="1"/>
  <c r="M55" i="1"/>
  <c r="O55" i="1" s="1"/>
  <c r="P55" i="1" s="1"/>
  <c r="M54" i="1"/>
  <c r="O54" i="1" s="1"/>
  <c r="P54" i="1" s="1"/>
  <c r="M53" i="1"/>
  <c r="O53" i="1" s="1"/>
  <c r="P53" i="1" s="1"/>
  <c r="M52" i="1"/>
  <c r="O52" i="1" s="1"/>
  <c r="P52" i="1" s="1"/>
  <c r="O51" i="1"/>
  <c r="P51" i="1" s="1"/>
  <c r="M51" i="1"/>
  <c r="O50" i="1"/>
  <c r="P50" i="1" s="1"/>
  <c r="M50" i="1"/>
  <c r="M49" i="1"/>
  <c r="O49" i="1" s="1"/>
  <c r="P49" i="1" s="1"/>
  <c r="M48" i="1"/>
  <c r="O48" i="1" s="1"/>
  <c r="P48" i="1" s="1"/>
  <c r="M47" i="1"/>
  <c r="O47" i="1" s="1"/>
  <c r="P47" i="1" s="1"/>
  <c r="M46" i="1"/>
  <c r="O46" i="1" s="1"/>
  <c r="P46" i="1" s="1"/>
  <c r="M45" i="1"/>
  <c r="O45" i="1" s="1"/>
  <c r="P45" i="1" s="1"/>
  <c r="M44" i="1"/>
  <c r="O44" i="1" s="1"/>
  <c r="P44" i="1" s="1"/>
  <c r="O43" i="1"/>
  <c r="P43" i="1" s="1"/>
  <c r="M43" i="1"/>
  <c r="O42" i="1"/>
  <c r="P42" i="1" s="1"/>
  <c r="M42" i="1"/>
  <c r="M41" i="1"/>
  <c r="O41" i="1" s="1"/>
  <c r="P41" i="1" s="1"/>
  <c r="M40" i="1"/>
  <c r="O40" i="1" s="1"/>
  <c r="P40" i="1" s="1"/>
  <c r="M39" i="1"/>
  <c r="O39" i="1" s="1"/>
  <c r="P39" i="1" s="1"/>
  <c r="M38" i="1"/>
  <c r="O38" i="1" s="1"/>
  <c r="P38" i="1" s="1"/>
  <c r="M37" i="1"/>
  <c r="O37" i="1" s="1"/>
  <c r="P37" i="1" s="1"/>
  <c r="M36" i="1"/>
  <c r="O36" i="1" s="1"/>
  <c r="P36" i="1" s="1"/>
  <c r="O35" i="1"/>
  <c r="P35" i="1" s="1"/>
  <c r="M35" i="1"/>
  <c r="O34" i="1"/>
  <c r="P34" i="1" s="1"/>
  <c r="M34" i="1"/>
  <c r="M33" i="1"/>
  <c r="O33" i="1" s="1"/>
  <c r="P33" i="1" s="1"/>
  <c r="M32" i="1"/>
  <c r="O32" i="1" s="1"/>
  <c r="P32" i="1" s="1"/>
  <c r="M31" i="1"/>
  <c r="O31" i="1" s="1"/>
  <c r="P31" i="1" s="1"/>
  <c r="M30" i="1"/>
  <c r="O30" i="1" s="1"/>
  <c r="P30" i="1" s="1"/>
  <c r="M29" i="1"/>
  <c r="O29" i="1" s="1"/>
  <c r="P29" i="1" s="1"/>
  <c r="M28" i="1"/>
  <c r="O28" i="1" s="1"/>
  <c r="P28" i="1" s="1"/>
  <c r="O27" i="1"/>
  <c r="P27" i="1" s="1"/>
  <c r="M27" i="1"/>
  <c r="O26" i="1"/>
  <c r="P26" i="1" s="1"/>
  <c r="M26" i="1"/>
  <c r="M25" i="1"/>
  <c r="O25" i="1" s="1"/>
  <c r="P25" i="1" s="1"/>
  <c r="M24" i="1"/>
  <c r="O24" i="1" s="1"/>
  <c r="P24" i="1" s="1"/>
  <c r="M23" i="1"/>
  <c r="O23" i="1" s="1"/>
  <c r="P23" i="1" s="1"/>
  <c r="M22" i="1"/>
  <c r="O22" i="1" s="1"/>
  <c r="P22" i="1" s="1"/>
  <c r="M21" i="1"/>
  <c r="O21" i="1" s="1"/>
  <c r="P21" i="1" s="1"/>
  <c r="M20" i="1"/>
  <c r="O20" i="1" s="1"/>
  <c r="P20" i="1" s="1"/>
  <c r="O19" i="1"/>
  <c r="P19" i="1" s="1"/>
  <c r="M19" i="1"/>
  <c r="O18" i="1"/>
  <c r="P18" i="1" s="1"/>
  <c r="M18" i="1"/>
  <c r="M17" i="1"/>
  <c r="O17" i="1" s="1"/>
  <c r="P17" i="1" s="1"/>
  <c r="M16" i="1"/>
  <c r="O16" i="1" s="1"/>
  <c r="P16" i="1" s="1"/>
  <c r="M15" i="1"/>
  <c r="O15" i="1" s="1"/>
  <c r="P15" i="1" s="1"/>
  <c r="M14" i="1"/>
  <c r="O14" i="1" s="1"/>
  <c r="P14" i="1" s="1"/>
  <c r="M13" i="1"/>
  <c r="O13" i="1" s="1"/>
  <c r="P13" i="1" s="1"/>
</calcChain>
</file>

<file path=xl/sharedStrings.xml><?xml version="1.0" encoding="utf-8"?>
<sst xmlns="http://schemas.openxmlformats.org/spreadsheetml/2006/main" count="1033" uniqueCount="209">
  <si>
    <t>FORMATO</t>
  </si>
  <si>
    <t>MATRIZ DE IDENTIFICACIÓN DE PELIGROS, EVALUACIÓN DE RIESGOS Y CONTROLES</t>
  </si>
  <si>
    <t>Datos de la organización</t>
  </si>
  <si>
    <t>Razón Social</t>
  </si>
  <si>
    <t>Nombre Comercial</t>
  </si>
  <si>
    <t>R.U.C.</t>
  </si>
  <si>
    <t>Estación Experimental</t>
  </si>
  <si>
    <t>Dirección</t>
  </si>
  <si>
    <t>Tipo de actividad</t>
  </si>
  <si>
    <t>N° de trabajadores</t>
  </si>
  <si>
    <t>INSTITUTO NACIONAL DE INNOVACIÓN AGRARIA</t>
  </si>
  <si>
    <t>INIA</t>
  </si>
  <si>
    <t>Activ. Administ. Pública en General</t>
  </si>
  <si>
    <t>Puesto de Trabajo:</t>
  </si>
  <si>
    <t>Técnico de Pastos y Forrajes</t>
  </si>
  <si>
    <t>ITEM</t>
  </si>
  <si>
    <t>ACTIVIDAD</t>
  </si>
  <si>
    <t>PUESTOS DE TRABAJO</t>
  </si>
  <si>
    <t>TIPO DE PELIGRO</t>
  </si>
  <si>
    <t>PELIGRO</t>
  </si>
  <si>
    <t>RIESGO</t>
  </si>
  <si>
    <t>CONSECUENCIA</t>
  </si>
  <si>
    <t>REQUISITO LEGAL</t>
  </si>
  <si>
    <t>ÍNDICE DE PROBABILIDAD</t>
  </si>
  <si>
    <t>ÍNDICE DE SEVERIDAD</t>
  </si>
  <si>
    <t>PROBABILIDAD X SEVERIDAD</t>
  </si>
  <si>
    <t>NIVEL DE RIESGO</t>
  </si>
  <si>
    <t>MEDIDA DE CONTROL A IMPLEMENTAR</t>
  </si>
  <si>
    <t>Índice de personas expuestas (A)</t>
  </si>
  <si>
    <t>Índice de procedimientos existentes (B)</t>
  </si>
  <si>
    <t xml:space="preserve">Índice de capacitación (C) </t>
  </si>
  <si>
    <t>Índice de exposición al riesgo (D)</t>
  </si>
  <si>
    <t>Índice de probabilidad (A+B+C+D)</t>
  </si>
  <si>
    <t>Control Eliminar</t>
  </si>
  <si>
    <t>Control Sustituir</t>
  </si>
  <si>
    <t>Control de Ingeniería</t>
  </si>
  <si>
    <t>Control Administrativo</t>
  </si>
  <si>
    <t>Equipo de Protección Personal</t>
  </si>
  <si>
    <t>Deshiervo de los experimentos</t>
  </si>
  <si>
    <t>Biológico</t>
  </si>
  <si>
    <t>Manipulación de plantas o vegetación</t>
  </si>
  <si>
    <t>Exposición a agentes patogenos</t>
  </si>
  <si>
    <t>Enfermedades infecciosas.</t>
  </si>
  <si>
    <t>Ley N° 29783 Ley de Seguridad y Salud en el Trabajo y sus modificatorias, DS N°005-2012-TR Reglamento de la Ley de seguridad y salud en el trabajo y sus modificatorias. Ley N° 26842 Ley General  de Salud.</t>
  </si>
  <si>
    <t>No requiere</t>
  </si>
  <si>
    <t>Implementar dispensadores de desinfectantes de manos.</t>
  </si>
  <si>
    <t>Capacitar al personal en bioseguridad.</t>
  </si>
  <si>
    <t>Uso de equipos de protección personal.</t>
  </si>
  <si>
    <t>Movimiento de tierra agrícola.</t>
  </si>
  <si>
    <t>Presencia insectos o arácnidos</t>
  </si>
  <si>
    <r>
      <t xml:space="preserve">Exposición </t>
    </r>
    <r>
      <rPr>
        <sz val="14"/>
        <rFont val="Arial"/>
        <family val="2"/>
      </rPr>
      <t>a Picadura/Mordedura</t>
    </r>
  </si>
  <si>
    <t>Dengue, transtornos en la sangre, necroción de la piel.</t>
  </si>
  <si>
    <t>Capacitar al personal en la identificación de peligros y evaluación de riesgos.
Implementar un programa de limpieza a las áreas.</t>
  </si>
  <si>
    <t>Ergonómico</t>
  </si>
  <si>
    <t>Uso de herramientas .</t>
  </si>
  <si>
    <t>Esfuerzos por el uso de herramientas</t>
  </si>
  <si>
    <t>Lesiones muscuesqueléticas como lumbalgias, bursitis, hernias. Tensión en los brazos y antebrazos.</t>
  </si>
  <si>
    <t>Ley N° 29783 Ley de Seguridad y Salud en el Trabajo y sus modificatorias, DS N°005-2012-TR Reglamento de la Ley de seguridad y salud en el trabajo y sus modificatorias. R.M. 375-2008-TR Norma básica de ergonomía y procedimiento de evaluación de riesgo disergonómico.</t>
  </si>
  <si>
    <t>Implementar herramientas ergonómicas.</t>
  </si>
  <si>
    <t>Capacitar al personal en temas de ergonomía e implementar un programa de pausas activas.</t>
  </si>
  <si>
    <t>Movimientos repetitivos</t>
  </si>
  <si>
    <t>Exposición a movimientos repetitivos</t>
  </si>
  <si>
    <t>Rotar al personal e implementar un programa de pausas activas. Evaluación de factores de riesgo disergonómico.</t>
  </si>
  <si>
    <t>Trabajos de Pie</t>
  </si>
  <si>
    <t xml:space="preserve">Trabajos de pie con tiempo prolongados </t>
  </si>
  <si>
    <t>Lesiones muscuesqueléticas como lumbalgias, bursitis, hernias, varices.</t>
  </si>
  <si>
    <t>Implementar bancas para que el personal tenga momentos de descanso.</t>
  </si>
  <si>
    <t>Capacitar al personal en manipulación de cargas.
Implementar un programa de pausas activas.</t>
  </si>
  <si>
    <t>Esfuerzo de manos y muñecas</t>
  </si>
  <si>
    <t>Contractura muscular</t>
  </si>
  <si>
    <t>Tensión en los brazos y antebrazos. Dolor lumbar.</t>
  </si>
  <si>
    <t>Físico</t>
  </si>
  <si>
    <t>Granizada</t>
  </si>
  <si>
    <t>Caída del personal/colapso de estructuras</t>
  </si>
  <si>
    <t>Lesiones menores.</t>
  </si>
  <si>
    <t>Ley N° 29783 Ley de Seguridad y Salud en el Trabajo y sus modificatorias, DS N°005-2012-TR Reglamento de la Ley de seguridad y salud en el trabajo y sus modificatorias. Ley N° 28551 Ley que establece la obligación de elaborar y presentar los planes de contingencia.</t>
  </si>
  <si>
    <t>Implementación de señalética, zonas seguras y puntos de concentración.
Capacitar al personal en respuesta ante emergencias.</t>
  </si>
  <si>
    <t>Lluvia intensa</t>
  </si>
  <si>
    <t>Presencia de huaycos, resbalones y colisión vehicular</t>
  </si>
  <si>
    <t>Golpes, contusiones, fracturas. Muerte.</t>
  </si>
  <si>
    <t>Sismos</t>
  </si>
  <si>
    <t>Caída del personal/colapso de estructuras/atrapamiento</t>
  </si>
  <si>
    <t>Implementación de señalética, zonas seguras y puntos de concentración en caso de sismos.
Capacitar al personal en respuesta ante emergencias. Realizar simulacros.</t>
  </si>
  <si>
    <t>Tormenta Eléctrica</t>
  </si>
  <si>
    <t>Exposición a descarga eléctrica</t>
  </si>
  <si>
    <t>Heridas, quemaduras, electrocución, paro cardiorespiratorio, daños cerebrales. Muerte.</t>
  </si>
  <si>
    <t>Aplicar Herbicidas y fungicidas</t>
  </si>
  <si>
    <t>Locativo</t>
  </si>
  <si>
    <t>Suelo en mal estado/irregular</t>
  </si>
  <si>
    <t>Caída al mismo nivel</t>
  </si>
  <si>
    <t>Golpes, contusiones, fracturas.</t>
  </si>
  <si>
    <t>Ley N° 29783 Ley de Seguridad y Salud en el Trabajo y sus modificatorias, DS N°005-2012-TR Reglamento de la Ley de seguridad y salud en el trabajo y sus modificatorias.</t>
  </si>
  <si>
    <t>Implementar pisos asfaltados o nivelados.</t>
  </si>
  <si>
    <t>Capacitar al personal en la identificación de peligros y evaluación de riesgos.</t>
  </si>
  <si>
    <t>Zanjas /Desniveles en el lugar de trabajo</t>
  </si>
  <si>
    <t>Caidas a distinto nivel</t>
  </si>
  <si>
    <t>Delimitar el área de las zanjas.</t>
  </si>
  <si>
    <t>Implementación de señales de seguridad.</t>
  </si>
  <si>
    <t>Mecánico</t>
  </si>
  <si>
    <t xml:space="preserve">Manipulación de herramientas y objetos varios </t>
  </si>
  <si>
    <t>Contacto con herramientas y objetos varios</t>
  </si>
  <si>
    <t>Tendinitis, gangliones, síndrome del tunel carpiano.</t>
  </si>
  <si>
    <t>Realizar inspección periódica de las herramientas usadas.</t>
  </si>
  <si>
    <t>Capacitar al personal en el uso correcto de herramientas de trabajo.</t>
  </si>
  <si>
    <t>Uso de guantes de seguridad.</t>
  </si>
  <si>
    <t>Herramientas en mal estado</t>
  </si>
  <si>
    <r>
      <t>Atrapamiento/</t>
    </r>
    <r>
      <rPr>
        <sz val="14"/>
        <rFont val="Arial"/>
        <family val="2"/>
      </rPr>
      <t>Contacto con herramientas en mal estado</t>
    </r>
  </si>
  <si>
    <t>Cortes, lesiones.</t>
  </si>
  <si>
    <t>Capacitar al personal en la identificación de peligros y evaluación de riesgos.
Implementar un programa de renovación de herramientas de trabajo.</t>
  </si>
  <si>
    <t>Químico</t>
  </si>
  <si>
    <t>Sustancias irritantes o alergizantes</t>
  </si>
  <si>
    <t>Contacto químico (por vía: cutánea, respiratoria, digestiva y ocular)</t>
  </si>
  <si>
    <t>Intoxicación, irritación ocular, erupciones cutáneas, dificultad respiratoria, problemas digestivos.</t>
  </si>
  <si>
    <t>Ley N° 29783 Ley de Seguridad y Salud en el Trabajo y sus modificatorias, DS N°005-2012-TR Reglamento de la Ley de seguridad y salud en el trabajo y sus modificatorias. Decreto Supremo Nº 001-2015-MINAGRI que aprueba el Reglamento del Sistema Nacional de Plaguicidas de Uso Agrícola.</t>
  </si>
  <si>
    <t>Capacitar al personal en la manipulación de materiales peligrosos.
Implementar señales de seguridad.</t>
  </si>
  <si>
    <t>Uso de mameluco, protección ocular, mascarilla, guantes y botas de seguridad.</t>
  </si>
  <si>
    <t>Generación de polvo</t>
  </si>
  <si>
    <t>Inhalación de polvo</t>
  </si>
  <si>
    <t>Alergias, infecciones respiratorias.</t>
  </si>
  <si>
    <t>Derrame de materiales y quimicos peligrosos</t>
  </si>
  <si>
    <t>Contacto con materiales peligrosos</t>
  </si>
  <si>
    <t>Delimitar el área donde se manipula los materiales peligrosos. Uso de paños absorventes.</t>
  </si>
  <si>
    <t>Elaborar plan de respuesta a emergencias. Capacitar al personal en respuesta a emergencias.</t>
  </si>
  <si>
    <t>Practicas no adecuadas en la manipulación de productos químicos</t>
  </si>
  <si>
    <t>Contacto químico (por vía: cutánea, respiratoria, digestiva y ocular)/Desgaste de depósitos/tuberías</t>
  </si>
  <si>
    <t>Trabajo a la intemperie</t>
  </si>
  <si>
    <t>Exposición a frío intenso</t>
  </si>
  <si>
    <t>Dismuniación del rendimiento físico, congelaciones, dolor.</t>
  </si>
  <si>
    <t>Uso de indumentaria contra el frío.</t>
  </si>
  <si>
    <t>Exposición al calor</t>
  </si>
  <si>
    <t>Estrés térmico, pérdida de conocimiento, hipertermia.</t>
  </si>
  <si>
    <t>Capacitar al personal en prevención a riesgos por radiación solar. Monitoreo ocupacional de estrés térmico.</t>
  </si>
  <si>
    <t>Uso de protección solar.</t>
  </si>
  <si>
    <t>Radiación UV</t>
  </si>
  <si>
    <t>Exposición a radiación UV</t>
  </si>
  <si>
    <t>Envejecimiento prematuro, melanomas, cáncer de piel, daños oculares (cataratas).</t>
  </si>
  <si>
    <t>Ley N° 29783 Ley de Seguridad y Salud en el Trabajo y sus modificatorias, DS N°005-2012-TR Reglamento de la Ley de seguridad y salud en el trabajo y sus modificatorias. Ley Nº 30102 Ley que dispone medidas preventivas contra los efectos nocivos para la salud por la exposición prolongada a la radiación solar.</t>
  </si>
  <si>
    <t>Capacitar al personal en prevención a riesgos por radiación solar.</t>
  </si>
  <si>
    <t>Vibración debido a máquinas o equipos</t>
  </si>
  <si>
    <t>Exposición a vibraciones por uso de maquinas o equipos</t>
  </si>
  <si>
    <t>Alteraciones del equilibrio, motricidad fina, cinetosis, trastornos de la visión. Dolencias en la columna vertebral (pico de loro).</t>
  </si>
  <si>
    <t>Monitoreo ocupacional de vibración.</t>
  </si>
  <si>
    <t>Uso de guantes antivibratorios</t>
  </si>
  <si>
    <t>Implementar un programa de pausas activas.</t>
  </si>
  <si>
    <t>Cosecha de experimentos</t>
  </si>
  <si>
    <t>Pisos mojados</t>
  </si>
  <si>
    <t>Caidas al mismo nivel</t>
  </si>
  <si>
    <t>Uso de botas de seguridad.</t>
  </si>
  <si>
    <t>Herramientas para golpear (lampa y pico)</t>
  </si>
  <si>
    <t>Contacto con herramientas de golpe</t>
  </si>
  <si>
    <t>Cortes, laceraciones.</t>
  </si>
  <si>
    <t>Uso de mascarilla para el polvo.</t>
  </si>
  <si>
    <r>
      <t>Exposición a</t>
    </r>
    <r>
      <rPr>
        <sz val="14"/>
        <rFont val="Arial"/>
        <family val="2"/>
      </rPr>
      <t xml:space="preserve"> radiación solar</t>
    </r>
  </si>
  <si>
    <t>Vibración debido a trabajos con herramientas de golpe</t>
  </si>
  <si>
    <t>Exposición a vibraciones por uso de herramientas</t>
  </si>
  <si>
    <t>Presencia de vectores(parásitos, roedores)</t>
  </si>
  <si>
    <t>Rabia, infecciones.</t>
  </si>
  <si>
    <t>Implementar un programa de fumigación y desratización en las áreas.</t>
  </si>
  <si>
    <t>Movimientos bruscos</t>
  </si>
  <si>
    <t>Esfuerzo por movimientos bruscos</t>
  </si>
  <si>
    <t>Hábitos incorrectos del personal</t>
  </si>
  <si>
    <t>Posturas inadecuadas</t>
  </si>
  <si>
    <t>Capacitar al personal en temas de ergonomía e implementar un programa de pausas activas. Evaluación de factores de riesgo disergonómico.</t>
  </si>
  <si>
    <t>Lesiones muscuesqueléticas como lumbalgias, bursitis,  varices.</t>
  </si>
  <si>
    <t>Selección de semillas de pastos</t>
  </si>
  <si>
    <t>Colocar las muestras en la estufa para materia seca.</t>
  </si>
  <si>
    <t xml:space="preserve">  Superficies calientes </t>
  </si>
  <si>
    <t>Contacto termicos con elementos en alta temperatura</t>
  </si>
  <si>
    <t xml:space="preserve">   Quemaduras de 1° y 2° grado, irritación de la piel</t>
  </si>
  <si>
    <t xml:space="preserve">Implementar extractor en área donde se hace uso de estufa. </t>
  </si>
  <si>
    <t>Implementar procedimiento de uso adecuado de Estufa</t>
  </si>
  <si>
    <t>Utilización de Equipo de Protección Personal (guantes de seguridad)</t>
  </si>
  <si>
    <t>Sustancias asfixiantes (gases y vapores)</t>
  </si>
  <si>
    <t>Inhalación de sustancias asfixiantes</t>
  </si>
  <si>
    <t>Dolor de cabeza, Intoxicación, asfixia, Desmayos.</t>
  </si>
  <si>
    <t>Plan de Contingencia</t>
  </si>
  <si>
    <t>Utilización de Equipo de Protección Personal (mascarillas, lentes, guantes, otros necesarios)</t>
  </si>
  <si>
    <t>Moler materia seca de pastos.</t>
  </si>
  <si>
    <t>Conducir vehículos (camioneta, motocicleta)</t>
  </si>
  <si>
    <t>Tránsito de vehículos pesados</t>
  </si>
  <si>
    <t>Colisión/Atropello/Aplastamiento</t>
  </si>
  <si>
    <t>Realizar inspección periódica de maquinaria usada.</t>
  </si>
  <si>
    <t>Capacitar al personal en manejo de maquinaria pesada y vehículos.</t>
  </si>
  <si>
    <t>Falta de Señalización</t>
  </si>
  <si>
    <t>Falta de Orden y Limpieza</t>
  </si>
  <si>
    <t>Golpes, lesiones.</t>
  </si>
  <si>
    <t>Capacitar al personal en metodología de 5´s</t>
  </si>
  <si>
    <t>Falta o Falla de Señalización en la vía</t>
  </si>
  <si>
    <t>Colisión/Atropello/Volcadura</t>
  </si>
  <si>
    <t>Pistas en Mal Estado</t>
  </si>
  <si>
    <t>Pista Resbalosa</t>
  </si>
  <si>
    <t>Maquinas/Objetos en movimiento</t>
  </si>
  <si>
    <r>
      <t>Atrapamiento/</t>
    </r>
    <r>
      <rPr>
        <sz val="14"/>
        <rFont val="Arial"/>
        <family val="2"/>
      </rPr>
      <t>Contacto con maquinarias u objetos en movimiento</t>
    </r>
  </si>
  <si>
    <t>Lesiones, mutilaciones. Muerte</t>
  </si>
  <si>
    <t>Lesiones muscuesqueléticas como lumbalgias, bursitis, hernias.</t>
  </si>
  <si>
    <t>Capacitar al personal en manipulación de cargas.
Implementar un programa de pausas activas. Evaluación de factores de riesgo disergonómico.</t>
  </si>
  <si>
    <t>Implementación de señalética, zonas seguras.
Capacitar al personal en respuesta ante emergencias.</t>
  </si>
  <si>
    <t>Implementar un programa de mantenimiento preventivo y correctico para los tractores. Monitoreo ocupacional de vibración.</t>
  </si>
  <si>
    <t>Uso de protección respiratoria.</t>
  </si>
  <si>
    <t>EEA. BAÑOS DEL INCA - CAJAMARCA</t>
  </si>
  <si>
    <t>JR. WIRACOCHA S/N - CAJAMARCA</t>
  </si>
  <si>
    <t xml:space="preserve">Biologico (exposicion a agentes biologicos como el virus SARS-CoV-2):                                       *Contacto directo entre personas con COVID-19.                                                      *Contacto con objetos contaminados (equipos, materiale).                                                    *Trabajar sin usar los elementos de proteccion personal.                                                          *Utilizar equipos de forma insegura por falta de conocimiento, habilidad o aptitud fisica.                                      *No realizar el lavado de manos.                          *No autocuidado en ambientes externos a la Institucion. </t>
  </si>
  <si>
    <t>Potencialidad de contagio en el lugar de trabajo y generar la enfermeda COVID-19.</t>
  </si>
  <si>
    <t>Enfermedad COVID-19, infeccion respiratoria aguda (IRA) de leve a grave, que puede ocasionar enfermedad pulmonar cronica, neumonia o muerte.</t>
  </si>
  <si>
    <t>R.M. N°448-2020-MINSA Lineamientos para la Vigilancia, Prevención y Control de la salud de los trabajadores, Modificatoria el Art. 77° del Reglamento de la Ley de Seguridad y Salud en el Trabajo
DISPOSICIÓN COMPLEMENTARIA MODIFICATORIA
DS N° 002-2020-TR</t>
  </si>
  <si>
    <t>--</t>
  </si>
  <si>
    <t>Riesgo Alto</t>
  </si>
  <si>
    <r>
      <rPr>
        <b/>
        <sz val="14"/>
        <color rgb="FFFF0000"/>
        <rFont val="Arial"/>
        <family val="2"/>
      </rPr>
      <t xml:space="preserve">Controles de Ingenieria:     </t>
    </r>
    <r>
      <rPr>
        <sz val="14"/>
        <color theme="1"/>
        <rFont val="Arial"/>
        <family val="2"/>
      </rPr>
      <t xml:space="preserve">                                                                                                       desinfeccion de calzado antes de ingresar al vehiculo . Realizar el lavado de manos, o sino desinfectar con alcohol liquido o gel antes de subir al vehiculo.                                                                                                                                       </t>
    </r>
    <r>
      <rPr>
        <b/>
        <sz val="14"/>
        <color theme="1"/>
        <rFont val="Arial"/>
        <family val="2"/>
      </rPr>
      <t xml:space="preserve">Controles de reorganizacion de trabajo:  </t>
    </r>
    <r>
      <rPr>
        <sz val="14"/>
        <color theme="1"/>
        <rFont val="Arial"/>
        <family val="2"/>
      </rPr>
      <t xml:space="preserve">                                                                       Implementar cronograma de turnos para reducir la cantidad de personas que se transportara.                                    Establecer de horarios para evitar aglomeracion y disminuir el distanciamiento.                                                                  Señalizar el distanciamiento de minimo 1 a 1.5 m.               </t>
    </r>
  </si>
  <si>
    <r>
      <rPr>
        <b/>
        <sz val="14"/>
        <color rgb="FFFF0000"/>
        <rFont val="Arial"/>
        <family val="2"/>
      </rPr>
      <t xml:space="preserve">Controles Administrativos:    </t>
    </r>
    <r>
      <rPr>
        <sz val="14"/>
        <color theme="1"/>
        <rFont val="Arial"/>
        <family val="2"/>
      </rPr>
      <t xml:space="preserve">                                                                                           Implementar y dar cumplimiento al el Plan  para la Vigilancia, Control de COVID-19 para el Instituto Nacional de Innovacion Agraria; dar cumplimiento a los siguientes lineamientos:                                                                                                                                                                                                                                  
Pausas activas. 
Terapias recuperativa en un nivel secundario.
Dotar, capacitar y entrenar al personal  sobre el uso adecuado de EPP's recomendados: Guantes de PVC para manipulación, Botas de PVC con Punta de Acero, Respiradores para gases tóxicos.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</si>
</sst>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b/>
      <sz val="22"/>
      <color theme="1"/>
      <name val="Arial"/>
      <family val="2"/>
    </font>
    <font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8"/>
      <color theme="1"/>
      <name val="Arial"/>
      <family val="2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b/>
      <sz val="14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0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/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left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B6A88DF0-8972-45C6-ABEF-7FC67904A3D1}"/>
  </cellStyles>
  <dxfs count="24">
    <dxf>
      <font>
        <color rgb="FF9C0006"/>
      </font>
      <fill>
        <patternFill>
          <bgColor rgb="FFFFFF00"/>
        </patternFill>
      </fill>
    </dxf>
    <dxf>
      <font>
        <color rgb="FF9C0006"/>
      </font>
      <fill>
        <patternFill>
          <bgColor rgb="FF00B050"/>
        </patternFill>
      </fill>
    </dxf>
    <dxf>
      <font>
        <color rgb="FF9C0006"/>
      </font>
      <fill>
        <patternFill>
          <bgColor rgb="FF0070C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0070C0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1"/>
      </font>
      <fill>
        <patternFill>
          <bgColor rgb="FFFF0000"/>
        </patternFill>
      </fill>
    </dxf>
    <dxf>
      <font>
        <color rgb="FF9C0006"/>
      </font>
      <fill>
        <patternFill>
          <bgColor rgb="FFFFFF00"/>
        </patternFill>
      </fill>
    </dxf>
    <dxf>
      <font>
        <color rgb="FF9C0006"/>
      </font>
      <fill>
        <patternFill>
          <bgColor rgb="FF00B050"/>
        </patternFill>
      </fill>
    </dxf>
    <dxf>
      <font>
        <color rgb="FF9C0006"/>
      </font>
      <fill>
        <patternFill>
          <bgColor rgb="FF0070C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0070C0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1"/>
      </font>
      <fill>
        <patternFill>
          <bgColor rgb="FFFF0000"/>
        </patternFill>
      </fill>
    </dxf>
    <dxf>
      <font>
        <color rgb="FF9C0006"/>
      </font>
      <fill>
        <patternFill>
          <bgColor rgb="FFFFFF00"/>
        </patternFill>
      </fill>
    </dxf>
    <dxf>
      <font>
        <color rgb="FF9C0006"/>
      </font>
      <fill>
        <patternFill>
          <bgColor rgb="FF00B050"/>
        </patternFill>
      </fill>
    </dxf>
    <dxf>
      <font>
        <color rgb="FF9C0006"/>
      </font>
      <fill>
        <patternFill>
          <bgColor rgb="FF0070C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0070C0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419100</xdr:colOff>
      <xdr:row>0</xdr:row>
      <xdr:rowOff>190500</xdr:rowOff>
    </xdr:from>
    <xdr:to>
      <xdr:col>1</xdr:col>
      <xdr:colOff>1695450</xdr:colOff>
      <xdr:row>2</xdr:row>
      <xdr:rowOff>471006</xdr:rowOff>
    </xdr:to>
    <xdr:pic>
      <xdr:nvPicPr>
        <xdr:cNvPr id="3" name="3 Imagen" descr="Resultado de imagen para INIA">
          <a:extLst>
            <a:ext uri="{FF2B5EF4-FFF2-40B4-BE49-F238E27FC236}">
              <a16:creationId xmlns:a16="http://schemas.microsoft.com/office/drawing/2014/main" id="{468B19D8-4127-4365-A707-AF2E18BA26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190500"/>
          <a:ext cx="2076450" cy="15568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17B10D-49BB-4CBE-994E-EDAA4A518CEB}">
  <dimension ref="A1:MB108"/>
  <sheetViews>
    <sheetView tabSelected="1" view="pageBreakPreview" zoomScale="60" zoomScaleNormal="60" workbookViewId="0">
      <selection activeCell="B8" sqref="B8"/>
    </sheetView>
  </sheetViews>
  <sheetFormatPr baseColWidth="10" defaultRowHeight="15" x14ac:dyDescent="0.25"/>
  <cols>
    <col min="1" max="1" width="12" customWidth="1"/>
    <col min="2" max="2" width="33.28515625" customWidth="1"/>
    <col min="3" max="3" width="28.28515625" customWidth="1"/>
    <col min="4" max="4" width="24.5703125" customWidth="1"/>
    <col min="5" max="5" width="44.5703125" customWidth="1"/>
    <col min="6" max="6" width="34.42578125" customWidth="1"/>
    <col min="7" max="7" width="38.28515625" customWidth="1"/>
    <col min="8" max="8" width="53.140625" customWidth="1"/>
    <col min="9" max="15" width="11.28515625" customWidth="1"/>
    <col min="16" max="16" width="26.140625" customWidth="1"/>
    <col min="17" max="18" width="30" customWidth="1"/>
    <col min="19" max="19" width="73.28515625" customWidth="1"/>
    <col min="20" max="20" width="83.28515625" customWidth="1"/>
    <col min="21" max="21" width="30" customWidth="1"/>
    <col min="27" max="340" width="11.42578125" style="18"/>
  </cols>
  <sheetData>
    <row r="1" spans="1:340" s="1" customFormat="1" ht="50.25" customHeight="1" x14ac:dyDescent="0.25">
      <c r="A1" s="25"/>
      <c r="B1" s="25"/>
      <c r="C1" s="26" t="s">
        <v>0</v>
      </c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5"/>
      <c r="U1" s="25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</row>
    <row r="2" spans="1:340" s="1" customFormat="1" ht="50.25" customHeight="1" x14ac:dyDescent="0.25">
      <c r="A2" s="25"/>
      <c r="B2" s="25"/>
      <c r="C2" s="26" t="s">
        <v>1</v>
      </c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5"/>
      <c r="U2" s="25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</row>
    <row r="3" spans="1:340" s="1" customFormat="1" ht="50.25" customHeight="1" x14ac:dyDescent="0.25">
      <c r="A3" s="25"/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5"/>
      <c r="U3" s="25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  <c r="IW3" s="2"/>
      <c r="IX3" s="2"/>
      <c r="IY3" s="2"/>
      <c r="IZ3" s="2"/>
      <c r="JA3" s="2"/>
      <c r="JB3" s="2"/>
      <c r="JC3" s="2"/>
      <c r="JD3" s="2"/>
      <c r="JE3" s="2"/>
      <c r="JF3" s="2"/>
      <c r="JG3" s="2"/>
      <c r="JH3" s="2"/>
      <c r="JI3" s="2"/>
      <c r="JJ3" s="2"/>
      <c r="JK3" s="2"/>
      <c r="JL3" s="2"/>
      <c r="JM3" s="2"/>
      <c r="JN3" s="2"/>
      <c r="JO3" s="2"/>
      <c r="JP3" s="2"/>
      <c r="JQ3" s="2"/>
      <c r="JR3" s="2"/>
      <c r="JS3" s="2"/>
      <c r="JT3" s="2"/>
      <c r="JU3" s="2"/>
      <c r="JV3" s="2"/>
      <c r="JW3" s="2"/>
      <c r="JX3" s="2"/>
      <c r="JY3" s="2"/>
      <c r="JZ3" s="2"/>
      <c r="KA3" s="2"/>
      <c r="KB3" s="2"/>
      <c r="KC3" s="2"/>
      <c r="KD3" s="2"/>
      <c r="KE3" s="2"/>
      <c r="KF3" s="2"/>
      <c r="KG3" s="2"/>
      <c r="KH3" s="2"/>
      <c r="KI3" s="2"/>
      <c r="KJ3" s="2"/>
      <c r="KK3" s="2"/>
      <c r="KL3" s="2"/>
      <c r="KM3" s="2"/>
      <c r="KN3" s="2"/>
      <c r="KO3" s="2"/>
      <c r="KP3" s="2"/>
      <c r="KQ3" s="2"/>
      <c r="KR3" s="2"/>
      <c r="KS3" s="2"/>
      <c r="KT3" s="2"/>
      <c r="KU3" s="2"/>
      <c r="KV3" s="2"/>
      <c r="KW3" s="2"/>
      <c r="KX3" s="2"/>
      <c r="KY3" s="2"/>
      <c r="KZ3" s="2"/>
      <c r="LA3" s="2"/>
      <c r="LB3" s="2"/>
      <c r="LC3" s="2"/>
      <c r="LD3" s="2"/>
      <c r="LE3" s="2"/>
      <c r="LF3" s="2"/>
      <c r="LG3" s="2"/>
      <c r="LH3" s="2"/>
      <c r="LI3" s="2"/>
      <c r="LJ3" s="2"/>
      <c r="LK3" s="2"/>
      <c r="LL3" s="2"/>
      <c r="LM3" s="2"/>
      <c r="LN3" s="2"/>
      <c r="LO3" s="2"/>
      <c r="LP3" s="2"/>
      <c r="LQ3" s="2"/>
      <c r="LR3" s="2"/>
      <c r="LS3" s="2"/>
      <c r="LT3" s="2"/>
      <c r="LU3" s="2"/>
      <c r="LV3" s="2"/>
      <c r="LW3" s="2"/>
      <c r="LX3" s="2"/>
      <c r="LY3" s="2"/>
      <c r="LZ3" s="2"/>
      <c r="MA3" s="2"/>
      <c r="MB3" s="2"/>
    </row>
    <row r="4" spans="1:340" s="2" customFormat="1" ht="10.5" customHeight="1" x14ac:dyDescent="0.25">
      <c r="A4" s="3"/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6"/>
      <c r="S4" s="4"/>
      <c r="T4" s="4"/>
      <c r="U4" s="7"/>
    </row>
    <row r="5" spans="1:340" s="1" customFormat="1" ht="24.75" customHeight="1" x14ac:dyDescent="0.25">
      <c r="A5" s="27" t="s">
        <v>2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2"/>
      <c r="JU5" s="2"/>
      <c r="JV5" s="2"/>
      <c r="JW5" s="2"/>
      <c r="JX5" s="2"/>
      <c r="JY5" s="2"/>
      <c r="JZ5" s="2"/>
      <c r="KA5" s="2"/>
      <c r="KB5" s="2"/>
      <c r="KC5" s="2"/>
      <c r="KD5" s="2"/>
      <c r="KE5" s="2"/>
      <c r="KF5" s="2"/>
      <c r="KG5" s="2"/>
      <c r="KH5" s="2"/>
      <c r="KI5" s="2"/>
      <c r="KJ5" s="2"/>
      <c r="KK5" s="2"/>
      <c r="KL5" s="2"/>
      <c r="KM5" s="2"/>
      <c r="KN5" s="2"/>
      <c r="KO5" s="2"/>
      <c r="KP5" s="2"/>
      <c r="KQ5" s="2"/>
      <c r="KR5" s="2"/>
      <c r="KS5" s="2"/>
      <c r="KT5" s="2"/>
      <c r="KU5" s="2"/>
      <c r="KV5" s="2"/>
      <c r="KW5" s="2"/>
      <c r="KX5" s="2"/>
      <c r="KY5" s="2"/>
      <c r="KZ5" s="2"/>
      <c r="LA5" s="2"/>
      <c r="LB5" s="2"/>
      <c r="LC5" s="2"/>
      <c r="LD5" s="2"/>
      <c r="LE5" s="2"/>
      <c r="LF5" s="2"/>
      <c r="LG5" s="2"/>
      <c r="LH5" s="2"/>
      <c r="LI5" s="2"/>
      <c r="LJ5" s="2"/>
      <c r="LK5" s="2"/>
      <c r="LL5" s="2"/>
      <c r="LM5" s="2"/>
      <c r="LN5" s="2"/>
      <c r="LO5" s="2"/>
      <c r="LP5" s="2"/>
      <c r="LQ5" s="2"/>
      <c r="LR5" s="2"/>
      <c r="LS5" s="2"/>
      <c r="LT5" s="2"/>
      <c r="LU5" s="2"/>
      <c r="LV5" s="2"/>
      <c r="LW5" s="2"/>
      <c r="LX5" s="2"/>
      <c r="LY5" s="2"/>
      <c r="LZ5" s="2"/>
      <c r="MA5" s="2"/>
      <c r="MB5" s="2"/>
    </row>
    <row r="6" spans="1:340" s="1" customFormat="1" ht="50.25" customHeight="1" x14ac:dyDescent="0.25">
      <c r="A6" s="28" t="s">
        <v>3</v>
      </c>
      <c r="B6" s="28"/>
      <c r="C6" s="28"/>
      <c r="D6" s="28" t="s">
        <v>4</v>
      </c>
      <c r="E6" s="28"/>
      <c r="F6" s="8" t="s">
        <v>5</v>
      </c>
      <c r="G6" s="28" t="s">
        <v>6</v>
      </c>
      <c r="H6" s="28"/>
      <c r="I6" s="28"/>
      <c r="J6" s="28" t="s">
        <v>7</v>
      </c>
      <c r="K6" s="28"/>
      <c r="L6" s="28"/>
      <c r="M6" s="28"/>
      <c r="N6" s="28"/>
      <c r="O6" s="28"/>
      <c r="P6" s="28"/>
      <c r="Q6" s="28" t="s">
        <v>8</v>
      </c>
      <c r="R6" s="28"/>
      <c r="S6" s="28"/>
      <c r="T6" s="28" t="s">
        <v>9</v>
      </c>
      <c r="U6" s="28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  <c r="IZ6" s="2"/>
      <c r="JA6" s="2"/>
      <c r="JB6" s="2"/>
      <c r="JC6" s="2"/>
      <c r="JD6" s="2"/>
      <c r="JE6" s="2"/>
      <c r="JF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  <c r="JV6" s="2"/>
      <c r="JW6" s="2"/>
      <c r="JX6" s="2"/>
      <c r="JY6" s="2"/>
      <c r="JZ6" s="2"/>
      <c r="KA6" s="2"/>
      <c r="KB6" s="2"/>
      <c r="KC6" s="2"/>
      <c r="KD6" s="2"/>
      <c r="KE6" s="2"/>
      <c r="KF6" s="2"/>
      <c r="KG6" s="2"/>
      <c r="KH6" s="2"/>
      <c r="KI6" s="2"/>
      <c r="KJ6" s="2"/>
      <c r="KK6" s="2"/>
      <c r="KL6" s="2"/>
      <c r="KM6" s="2"/>
      <c r="KN6" s="2"/>
      <c r="KO6" s="2"/>
      <c r="KP6" s="2"/>
      <c r="KQ6" s="2"/>
      <c r="KR6" s="2"/>
      <c r="KS6" s="2"/>
      <c r="KT6" s="2"/>
      <c r="KU6" s="2"/>
      <c r="KV6" s="2"/>
      <c r="KW6" s="2"/>
      <c r="KX6" s="2"/>
      <c r="KY6" s="2"/>
      <c r="KZ6" s="2"/>
      <c r="LA6" s="2"/>
      <c r="LB6" s="2"/>
      <c r="LC6" s="2"/>
      <c r="LD6" s="2"/>
      <c r="LE6" s="2"/>
      <c r="LF6" s="2"/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</row>
    <row r="7" spans="1:340" s="1" customFormat="1" ht="66.75" customHeight="1" x14ac:dyDescent="0.25">
      <c r="A7" s="29" t="s">
        <v>10</v>
      </c>
      <c r="B7" s="29"/>
      <c r="C7" s="29"/>
      <c r="D7" s="29" t="s">
        <v>11</v>
      </c>
      <c r="E7" s="29"/>
      <c r="F7" s="9">
        <v>20131365994</v>
      </c>
      <c r="G7" s="30" t="s">
        <v>199</v>
      </c>
      <c r="H7" s="30"/>
      <c r="I7" s="30"/>
      <c r="J7" s="29" t="s">
        <v>200</v>
      </c>
      <c r="K7" s="29"/>
      <c r="L7" s="29"/>
      <c r="M7" s="29"/>
      <c r="N7" s="29"/>
      <c r="O7" s="29"/>
      <c r="P7" s="29"/>
      <c r="Q7" s="29" t="s">
        <v>12</v>
      </c>
      <c r="R7" s="29"/>
      <c r="S7" s="29"/>
      <c r="T7" s="29">
        <v>80</v>
      </c>
      <c r="U7" s="29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  <c r="IW7" s="2"/>
      <c r="IX7" s="2"/>
      <c r="IY7" s="2"/>
      <c r="IZ7" s="2"/>
      <c r="JA7" s="2"/>
      <c r="JB7" s="2"/>
      <c r="JC7" s="2"/>
      <c r="JD7" s="2"/>
      <c r="JE7" s="2"/>
      <c r="JF7" s="2"/>
      <c r="JG7" s="2"/>
      <c r="JH7" s="2"/>
      <c r="JI7" s="2"/>
      <c r="JJ7" s="2"/>
      <c r="JK7" s="2"/>
      <c r="JL7" s="2"/>
      <c r="JM7" s="2"/>
      <c r="JN7" s="2"/>
      <c r="JO7" s="2"/>
      <c r="JP7" s="2"/>
      <c r="JQ7" s="2"/>
      <c r="JR7" s="2"/>
      <c r="JS7" s="2"/>
      <c r="JT7" s="2"/>
      <c r="JU7" s="2"/>
      <c r="JV7" s="2"/>
      <c r="JW7" s="2"/>
      <c r="JX7" s="2"/>
      <c r="JY7" s="2"/>
      <c r="JZ7" s="2"/>
      <c r="KA7" s="2"/>
      <c r="KB7" s="2"/>
      <c r="KC7" s="2"/>
      <c r="KD7" s="2"/>
      <c r="KE7" s="2"/>
      <c r="KF7" s="2"/>
      <c r="KG7" s="2"/>
      <c r="KH7" s="2"/>
      <c r="KI7" s="2"/>
      <c r="KJ7" s="2"/>
      <c r="KK7" s="2"/>
      <c r="KL7" s="2"/>
      <c r="KM7" s="2"/>
      <c r="KN7" s="2"/>
      <c r="KO7" s="2"/>
      <c r="KP7" s="2"/>
      <c r="KQ7" s="2"/>
      <c r="KR7" s="2"/>
      <c r="KS7" s="2"/>
      <c r="KT7" s="2"/>
      <c r="KU7" s="2"/>
      <c r="KV7" s="2"/>
      <c r="KW7" s="2"/>
      <c r="KX7" s="2"/>
      <c r="KY7" s="2"/>
      <c r="KZ7" s="2"/>
      <c r="LA7" s="2"/>
      <c r="LB7" s="2"/>
      <c r="LC7" s="2"/>
      <c r="LD7" s="2"/>
      <c r="LE7" s="2"/>
      <c r="LF7" s="2"/>
      <c r="LG7" s="2"/>
      <c r="LH7" s="2"/>
      <c r="LI7" s="2"/>
      <c r="LJ7" s="2"/>
      <c r="LK7" s="2"/>
      <c r="LL7" s="2"/>
      <c r="LM7" s="2"/>
      <c r="LN7" s="2"/>
      <c r="LO7" s="2"/>
      <c r="LP7" s="2"/>
      <c r="LQ7" s="2"/>
      <c r="LR7" s="2"/>
      <c r="LS7" s="2"/>
      <c r="LT7" s="2"/>
      <c r="LU7" s="2"/>
      <c r="LV7" s="2"/>
      <c r="LW7" s="2"/>
      <c r="LX7" s="2"/>
      <c r="LY7" s="2"/>
      <c r="LZ7" s="2"/>
      <c r="MA7" s="2"/>
      <c r="MB7" s="2"/>
    </row>
    <row r="8" spans="1:340" s="1" customFormat="1" ht="10.5" customHeight="1" x14ac:dyDescent="0.25">
      <c r="A8" s="10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  <c r="IW8" s="2"/>
      <c r="IX8" s="2"/>
      <c r="IY8" s="2"/>
      <c r="IZ8" s="2"/>
      <c r="JA8" s="2"/>
      <c r="JB8" s="2"/>
      <c r="JC8" s="2"/>
      <c r="JD8" s="2"/>
      <c r="JE8" s="2"/>
      <c r="JF8" s="2"/>
      <c r="JG8" s="2"/>
      <c r="JH8" s="2"/>
      <c r="JI8" s="2"/>
      <c r="JJ8" s="2"/>
      <c r="JK8" s="2"/>
      <c r="JL8" s="2"/>
      <c r="JM8" s="2"/>
      <c r="JN8" s="2"/>
      <c r="JO8" s="2"/>
      <c r="JP8" s="2"/>
      <c r="JQ8" s="2"/>
      <c r="JR8" s="2"/>
      <c r="JS8" s="2"/>
      <c r="JT8" s="2"/>
      <c r="JU8" s="2"/>
      <c r="JV8" s="2"/>
      <c r="JW8" s="2"/>
      <c r="JX8" s="2"/>
      <c r="JY8" s="2"/>
      <c r="JZ8" s="2"/>
      <c r="KA8" s="2"/>
      <c r="KB8" s="2"/>
      <c r="KC8" s="2"/>
      <c r="KD8" s="2"/>
      <c r="KE8" s="2"/>
      <c r="KF8" s="2"/>
      <c r="KG8" s="2"/>
      <c r="KH8" s="2"/>
      <c r="KI8" s="2"/>
      <c r="KJ8" s="2"/>
      <c r="KK8" s="2"/>
      <c r="KL8" s="2"/>
      <c r="KM8" s="2"/>
      <c r="KN8" s="2"/>
      <c r="KO8" s="2"/>
      <c r="KP8" s="2"/>
      <c r="KQ8" s="2"/>
      <c r="KR8" s="2"/>
      <c r="KS8" s="2"/>
      <c r="KT8" s="2"/>
      <c r="KU8" s="2"/>
      <c r="KV8" s="2"/>
      <c r="KW8" s="2"/>
      <c r="KX8" s="2"/>
      <c r="KY8" s="2"/>
      <c r="KZ8" s="2"/>
      <c r="LA8" s="2"/>
      <c r="LB8" s="2"/>
      <c r="LC8" s="2"/>
      <c r="LD8" s="2"/>
      <c r="LE8" s="2"/>
      <c r="LF8" s="2"/>
      <c r="LG8" s="2"/>
      <c r="LH8" s="2"/>
      <c r="LI8" s="2"/>
      <c r="LJ8" s="2"/>
      <c r="LK8" s="2"/>
      <c r="LL8" s="2"/>
      <c r="LM8" s="2"/>
      <c r="LN8" s="2"/>
      <c r="LO8" s="2"/>
      <c r="LP8" s="2"/>
      <c r="LQ8" s="2"/>
      <c r="LR8" s="2"/>
      <c r="LS8" s="2"/>
      <c r="LT8" s="2"/>
      <c r="LU8" s="2"/>
      <c r="LV8" s="2"/>
      <c r="LW8" s="2"/>
      <c r="LX8" s="2"/>
      <c r="LY8" s="2"/>
      <c r="LZ8" s="2"/>
      <c r="MA8" s="2"/>
      <c r="MB8" s="2"/>
    </row>
    <row r="9" spans="1:340" s="1" customFormat="1" ht="42" customHeight="1" x14ac:dyDescent="0.25">
      <c r="A9" s="28" t="s">
        <v>13</v>
      </c>
      <c r="B9" s="28"/>
      <c r="C9" s="28"/>
      <c r="D9" s="32" t="s">
        <v>14</v>
      </c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  <c r="IW9" s="2"/>
      <c r="IX9" s="2"/>
      <c r="IY9" s="2"/>
      <c r="IZ9" s="2"/>
      <c r="JA9" s="2"/>
      <c r="JB9" s="2"/>
      <c r="JC9" s="2"/>
      <c r="JD9" s="2"/>
      <c r="JE9" s="2"/>
      <c r="JF9" s="2"/>
      <c r="JG9" s="2"/>
      <c r="JH9" s="2"/>
      <c r="JI9" s="2"/>
      <c r="JJ9" s="2"/>
      <c r="JK9" s="2"/>
      <c r="JL9" s="2"/>
      <c r="JM9" s="2"/>
      <c r="JN9" s="2"/>
      <c r="JO9" s="2"/>
      <c r="JP9" s="2"/>
      <c r="JQ9" s="2"/>
      <c r="JR9" s="2"/>
      <c r="JS9" s="2"/>
      <c r="JT9" s="2"/>
      <c r="JU9" s="2"/>
      <c r="JV9" s="2"/>
      <c r="JW9" s="2"/>
      <c r="JX9" s="2"/>
      <c r="JY9" s="2"/>
      <c r="JZ9" s="2"/>
      <c r="KA9" s="2"/>
      <c r="KB9" s="2"/>
      <c r="KC9" s="2"/>
      <c r="KD9" s="2"/>
      <c r="KE9" s="2"/>
      <c r="KF9" s="2"/>
      <c r="KG9" s="2"/>
      <c r="KH9" s="2"/>
      <c r="KI9" s="2"/>
      <c r="KJ9" s="2"/>
      <c r="KK9" s="2"/>
      <c r="KL9" s="2"/>
      <c r="KM9" s="2"/>
      <c r="KN9" s="2"/>
      <c r="KO9" s="2"/>
      <c r="KP9" s="2"/>
      <c r="KQ9" s="2"/>
      <c r="KR9" s="2"/>
      <c r="KS9" s="2"/>
      <c r="KT9" s="2"/>
      <c r="KU9" s="2"/>
      <c r="KV9" s="2"/>
      <c r="KW9" s="2"/>
      <c r="KX9" s="2"/>
      <c r="KY9" s="2"/>
      <c r="KZ9" s="2"/>
      <c r="LA9" s="2"/>
      <c r="LB9" s="2"/>
      <c r="LC9" s="2"/>
      <c r="LD9" s="2"/>
      <c r="LE9" s="2"/>
      <c r="LF9" s="2"/>
      <c r="LG9" s="2"/>
      <c r="LH9" s="2"/>
      <c r="LI9" s="2"/>
      <c r="LJ9" s="2"/>
      <c r="LK9" s="2"/>
      <c r="LL9" s="2"/>
      <c r="LM9" s="2"/>
      <c r="LN9" s="2"/>
      <c r="LO9" s="2"/>
      <c r="LP9" s="2"/>
      <c r="LQ9" s="2"/>
      <c r="LR9" s="2"/>
      <c r="LS9" s="2"/>
      <c r="LT9" s="2"/>
      <c r="LU9" s="2"/>
      <c r="LV9" s="2"/>
      <c r="LW9" s="2"/>
      <c r="LX9" s="2"/>
      <c r="LY9" s="2"/>
      <c r="LZ9" s="2"/>
      <c r="MA9" s="2"/>
      <c r="MB9" s="2"/>
    </row>
    <row r="10" spans="1:340" s="1" customFormat="1" ht="10.5" customHeight="1" x14ac:dyDescent="0.25">
      <c r="A10" s="10"/>
      <c r="B10" s="1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  <c r="IW10" s="2"/>
      <c r="IX10" s="2"/>
      <c r="IY10" s="2"/>
      <c r="IZ10" s="2"/>
      <c r="JA10" s="2"/>
      <c r="JB10" s="2"/>
      <c r="JC10" s="2"/>
      <c r="JD10" s="2"/>
      <c r="JE10" s="2"/>
      <c r="JF10" s="2"/>
      <c r="JG10" s="2"/>
      <c r="JH10" s="2"/>
      <c r="JI10" s="2"/>
      <c r="JJ10" s="2"/>
      <c r="JK10" s="2"/>
      <c r="JL10" s="2"/>
      <c r="JM10" s="2"/>
      <c r="JN10" s="2"/>
      <c r="JO10" s="2"/>
      <c r="JP10" s="2"/>
      <c r="JQ10" s="2"/>
      <c r="JR10" s="2"/>
      <c r="JS10" s="2"/>
      <c r="JT10" s="2"/>
      <c r="JU10" s="2"/>
      <c r="JV10" s="2"/>
      <c r="JW10" s="2"/>
      <c r="JX10" s="2"/>
      <c r="JY10" s="2"/>
      <c r="JZ10" s="2"/>
      <c r="KA10" s="2"/>
      <c r="KB10" s="2"/>
      <c r="KC10" s="2"/>
      <c r="KD10" s="2"/>
      <c r="KE10" s="2"/>
      <c r="KF10" s="2"/>
      <c r="KG10" s="2"/>
      <c r="KH10" s="2"/>
      <c r="KI10" s="2"/>
      <c r="KJ10" s="2"/>
      <c r="KK10" s="2"/>
      <c r="KL10" s="2"/>
      <c r="KM10" s="2"/>
      <c r="KN10" s="2"/>
      <c r="KO10" s="2"/>
      <c r="KP10" s="2"/>
      <c r="KQ10" s="2"/>
      <c r="KR10" s="2"/>
      <c r="KS10" s="2"/>
      <c r="KT10" s="2"/>
      <c r="KU10" s="2"/>
      <c r="KV10" s="2"/>
      <c r="KW10" s="2"/>
      <c r="KX10" s="2"/>
      <c r="KY10" s="2"/>
      <c r="KZ10" s="2"/>
      <c r="LA10" s="2"/>
      <c r="LB10" s="2"/>
      <c r="LC10" s="2"/>
      <c r="LD10" s="2"/>
      <c r="LE10" s="2"/>
      <c r="LF10" s="2"/>
      <c r="LG10" s="2"/>
      <c r="LH10" s="2"/>
      <c r="LI10" s="2"/>
      <c r="LJ10" s="2"/>
      <c r="LK10" s="2"/>
      <c r="LL10" s="2"/>
      <c r="LM10" s="2"/>
      <c r="LN10" s="2"/>
      <c r="LO10" s="2"/>
      <c r="LP10" s="2"/>
      <c r="LQ10" s="2"/>
      <c r="LR10" s="2"/>
      <c r="LS10" s="2"/>
      <c r="LT10" s="2"/>
      <c r="LU10" s="2"/>
      <c r="LV10" s="2"/>
      <c r="LW10" s="2"/>
      <c r="LX10" s="2"/>
      <c r="LY10" s="2"/>
      <c r="LZ10" s="2"/>
      <c r="MA10" s="2"/>
      <c r="MB10" s="2"/>
    </row>
    <row r="11" spans="1:340" s="1" customFormat="1" ht="32.25" customHeight="1" x14ac:dyDescent="0.25">
      <c r="A11" s="33" t="s">
        <v>15</v>
      </c>
      <c r="B11" s="33" t="s">
        <v>16</v>
      </c>
      <c r="C11" s="33" t="s">
        <v>17</v>
      </c>
      <c r="D11" s="33" t="s">
        <v>18</v>
      </c>
      <c r="E11" s="33" t="s">
        <v>19</v>
      </c>
      <c r="F11" s="33" t="s">
        <v>20</v>
      </c>
      <c r="G11" s="33" t="s">
        <v>21</v>
      </c>
      <c r="H11" s="33" t="s">
        <v>22</v>
      </c>
      <c r="I11" s="34" t="s">
        <v>23</v>
      </c>
      <c r="J11" s="34"/>
      <c r="K11" s="34"/>
      <c r="L11" s="34"/>
      <c r="M11" s="34"/>
      <c r="N11" s="35" t="s">
        <v>24</v>
      </c>
      <c r="O11" s="35" t="s">
        <v>25</v>
      </c>
      <c r="P11" s="33" t="s">
        <v>26</v>
      </c>
      <c r="Q11" s="33" t="s">
        <v>27</v>
      </c>
      <c r="R11" s="33"/>
      <c r="S11" s="33"/>
      <c r="T11" s="33"/>
      <c r="U11" s="33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  <c r="JF11" s="2"/>
      <c r="JG11" s="2"/>
      <c r="JH11" s="2"/>
      <c r="JI11" s="2"/>
      <c r="JJ11" s="2"/>
      <c r="JK11" s="2"/>
      <c r="JL11" s="2"/>
      <c r="JM11" s="2"/>
      <c r="JN11" s="2"/>
      <c r="JO11" s="2"/>
      <c r="JP11" s="2"/>
      <c r="JQ11" s="2"/>
      <c r="JR11" s="2"/>
      <c r="JS11" s="2"/>
      <c r="JT11" s="2"/>
      <c r="JU11" s="2"/>
      <c r="JV11" s="2"/>
      <c r="JW11" s="2"/>
      <c r="JX11" s="2"/>
      <c r="JY11" s="2"/>
      <c r="JZ11" s="2"/>
      <c r="KA11" s="2"/>
      <c r="KB11" s="2"/>
      <c r="KC11" s="2"/>
      <c r="KD11" s="2"/>
      <c r="KE11" s="2"/>
      <c r="KF11" s="2"/>
      <c r="KG11" s="2"/>
      <c r="KH11" s="2"/>
      <c r="KI11" s="2"/>
      <c r="KJ11" s="2"/>
      <c r="KK11" s="2"/>
      <c r="KL11" s="2"/>
      <c r="KM11" s="2"/>
      <c r="KN11" s="2"/>
      <c r="KO11" s="2"/>
      <c r="KP11" s="2"/>
      <c r="KQ11" s="2"/>
      <c r="KR11" s="2"/>
      <c r="KS11" s="2"/>
      <c r="KT11" s="2"/>
      <c r="KU11" s="2"/>
      <c r="KV11" s="2"/>
      <c r="KW11" s="2"/>
      <c r="KX11" s="2"/>
      <c r="KY11" s="2"/>
      <c r="KZ11" s="2"/>
      <c r="LA11" s="2"/>
      <c r="LB11" s="2"/>
      <c r="LC11" s="2"/>
      <c r="LD11" s="2"/>
      <c r="LE11" s="2"/>
      <c r="LF11" s="2"/>
      <c r="LG11" s="2"/>
      <c r="LH11" s="2"/>
      <c r="LI11" s="2"/>
      <c r="LJ11" s="2"/>
      <c r="LK11" s="2"/>
      <c r="LL11" s="2"/>
      <c r="LM11" s="2"/>
      <c r="LN11" s="2"/>
      <c r="LO11" s="2"/>
      <c r="LP11" s="2"/>
      <c r="LQ11" s="2"/>
      <c r="LR11" s="2"/>
      <c r="LS11" s="2"/>
      <c r="LT11" s="2"/>
      <c r="LU11" s="2"/>
      <c r="LV11" s="2"/>
      <c r="LW11" s="2"/>
      <c r="LX11" s="2"/>
      <c r="LY11" s="2"/>
      <c r="LZ11" s="2"/>
      <c r="MA11" s="2"/>
      <c r="MB11" s="2"/>
    </row>
    <row r="12" spans="1:340" s="1" customFormat="1" ht="219" customHeight="1" x14ac:dyDescent="0.25">
      <c r="A12" s="33"/>
      <c r="B12" s="33"/>
      <c r="C12" s="33"/>
      <c r="D12" s="33"/>
      <c r="E12" s="33"/>
      <c r="F12" s="33"/>
      <c r="G12" s="33"/>
      <c r="H12" s="33"/>
      <c r="I12" s="22" t="s">
        <v>28</v>
      </c>
      <c r="J12" s="22" t="s">
        <v>29</v>
      </c>
      <c r="K12" s="22" t="s">
        <v>30</v>
      </c>
      <c r="L12" s="22" t="s">
        <v>31</v>
      </c>
      <c r="M12" s="22" t="s">
        <v>32</v>
      </c>
      <c r="N12" s="35"/>
      <c r="O12" s="35"/>
      <c r="P12" s="33"/>
      <c r="Q12" s="14" t="s">
        <v>33</v>
      </c>
      <c r="R12" s="14" t="s">
        <v>34</v>
      </c>
      <c r="S12" s="14" t="s">
        <v>35</v>
      </c>
      <c r="T12" s="14" t="s">
        <v>36</v>
      </c>
      <c r="U12" s="14" t="s">
        <v>37</v>
      </c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  <c r="JL12" s="2"/>
      <c r="JM12" s="2"/>
      <c r="JN12" s="2"/>
      <c r="JO12" s="2"/>
      <c r="JP12" s="2"/>
      <c r="JQ12" s="2"/>
      <c r="JR12" s="2"/>
      <c r="JS12" s="2"/>
      <c r="JT12" s="2"/>
      <c r="JU12" s="2"/>
      <c r="JV12" s="2"/>
      <c r="JW12" s="2"/>
      <c r="JX12" s="2"/>
      <c r="JY12" s="2"/>
      <c r="JZ12" s="2"/>
      <c r="KA12" s="2"/>
      <c r="KB12" s="2"/>
      <c r="KC12" s="2"/>
      <c r="KD12" s="2"/>
      <c r="KE12" s="2"/>
      <c r="KF12" s="2"/>
      <c r="KG12" s="2"/>
      <c r="KH12" s="2"/>
      <c r="KI12" s="2"/>
      <c r="KJ12" s="2"/>
      <c r="KK12" s="2"/>
      <c r="KL12" s="2"/>
      <c r="KM12" s="2"/>
      <c r="KN12" s="2"/>
      <c r="KO12" s="2"/>
      <c r="KP12" s="2"/>
      <c r="KQ12" s="2"/>
      <c r="KR12" s="2"/>
      <c r="KS12" s="2"/>
      <c r="KT12" s="2"/>
      <c r="KU12" s="2"/>
      <c r="KV12" s="2"/>
      <c r="KW12" s="2"/>
      <c r="KX12" s="2"/>
      <c r="KY12" s="2"/>
      <c r="KZ12" s="2"/>
      <c r="LA12" s="2"/>
      <c r="LB12" s="2"/>
      <c r="LC12" s="2"/>
      <c r="LD12" s="2"/>
      <c r="LE12" s="2"/>
      <c r="LF12" s="2"/>
      <c r="LG12" s="2"/>
      <c r="LH12" s="2"/>
      <c r="LI12" s="2"/>
      <c r="LJ12" s="2"/>
      <c r="LK12" s="2"/>
      <c r="LL12" s="2"/>
      <c r="LM12" s="2"/>
      <c r="LN12" s="2"/>
      <c r="LO12" s="2"/>
      <c r="LP12" s="2"/>
      <c r="LQ12" s="2"/>
      <c r="LR12" s="2"/>
      <c r="LS12" s="2"/>
      <c r="LT12" s="2"/>
      <c r="LU12" s="2"/>
      <c r="LV12" s="2"/>
      <c r="LW12" s="2"/>
      <c r="LX12" s="2"/>
      <c r="LY12" s="2"/>
      <c r="LZ12" s="2"/>
      <c r="MA12" s="2"/>
      <c r="MB12" s="2"/>
    </row>
    <row r="13" spans="1:340" s="17" customFormat="1" ht="108" x14ac:dyDescent="0.25">
      <c r="A13" s="25">
        <v>1</v>
      </c>
      <c r="B13" s="31" t="s">
        <v>38</v>
      </c>
      <c r="C13" s="31" t="s">
        <v>14</v>
      </c>
      <c r="D13" s="15" t="s">
        <v>39</v>
      </c>
      <c r="E13" s="15" t="s">
        <v>40</v>
      </c>
      <c r="F13" s="15" t="s">
        <v>41</v>
      </c>
      <c r="G13" s="15" t="s">
        <v>42</v>
      </c>
      <c r="H13" s="15" t="s">
        <v>43</v>
      </c>
      <c r="I13" s="16">
        <v>1</v>
      </c>
      <c r="J13" s="16">
        <v>2</v>
      </c>
      <c r="K13" s="16">
        <v>2</v>
      </c>
      <c r="L13" s="16">
        <v>3</v>
      </c>
      <c r="M13" s="16">
        <f t="shared" ref="M13:M22" si="0">SUM(I13:L13)</f>
        <v>8</v>
      </c>
      <c r="N13" s="16">
        <v>2</v>
      </c>
      <c r="O13" s="16">
        <f t="shared" ref="O13:O76" si="1">M13*N13</f>
        <v>16</v>
      </c>
      <c r="P13" s="16" t="str">
        <f t="shared" ref="P13:P76" si="2">IF(O13&lt;=4,"Trivial",IF(O13&lt;=8,"Tolerable",IF(O13&lt;=16,"Moderado",IF(O13&lt;=24,"Importante",IF(O13&lt;=36,"Intolerable")))))</f>
        <v>Moderado</v>
      </c>
      <c r="Q13" s="15" t="s">
        <v>44</v>
      </c>
      <c r="R13" s="15" t="s">
        <v>44</v>
      </c>
      <c r="S13" s="15" t="s">
        <v>45</v>
      </c>
      <c r="T13" s="15" t="s">
        <v>46</v>
      </c>
      <c r="U13" s="15" t="s">
        <v>47</v>
      </c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</row>
    <row r="14" spans="1:340" s="17" customFormat="1" ht="108" x14ac:dyDescent="0.25">
      <c r="A14" s="25"/>
      <c r="B14" s="31"/>
      <c r="C14" s="31"/>
      <c r="D14" s="15" t="s">
        <v>39</v>
      </c>
      <c r="E14" s="15" t="s">
        <v>48</v>
      </c>
      <c r="F14" s="15" t="s">
        <v>41</v>
      </c>
      <c r="G14" s="15" t="s">
        <v>42</v>
      </c>
      <c r="H14" s="15" t="s">
        <v>43</v>
      </c>
      <c r="I14" s="16">
        <v>1</v>
      </c>
      <c r="J14" s="16">
        <v>2</v>
      </c>
      <c r="K14" s="16">
        <v>2</v>
      </c>
      <c r="L14" s="16">
        <v>3</v>
      </c>
      <c r="M14" s="16">
        <f t="shared" si="0"/>
        <v>8</v>
      </c>
      <c r="N14" s="16">
        <v>2</v>
      </c>
      <c r="O14" s="16">
        <f t="shared" si="1"/>
        <v>16</v>
      </c>
      <c r="P14" s="16" t="str">
        <f t="shared" si="2"/>
        <v>Moderado</v>
      </c>
      <c r="Q14" s="15" t="s">
        <v>44</v>
      </c>
      <c r="R14" s="15" t="s">
        <v>44</v>
      </c>
      <c r="S14" s="15" t="s">
        <v>45</v>
      </c>
      <c r="T14" s="15" t="s">
        <v>46</v>
      </c>
      <c r="U14" s="15" t="s">
        <v>47</v>
      </c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  <c r="IW14" s="2"/>
      <c r="IX14" s="2"/>
      <c r="IY14" s="2"/>
      <c r="IZ14" s="2"/>
      <c r="JA14" s="2"/>
      <c r="JB14" s="2"/>
      <c r="JC14" s="2"/>
      <c r="JD14" s="2"/>
      <c r="JE14" s="2"/>
      <c r="JF14" s="2"/>
      <c r="JG14" s="2"/>
      <c r="JH14" s="2"/>
      <c r="JI14" s="2"/>
      <c r="JJ14" s="2"/>
      <c r="JK14" s="2"/>
      <c r="JL14" s="2"/>
      <c r="JM14" s="2"/>
      <c r="JN14" s="2"/>
      <c r="JO14" s="2"/>
      <c r="JP14" s="2"/>
      <c r="JQ14" s="2"/>
      <c r="JR14" s="2"/>
      <c r="JS14" s="2"/>
      <c r="JT14" s="2"/>
      <c r="JU14" s="2"/>
      <c r="JV14" s="2"/>
      <c r="JW14" s="2"/>
      <c r="JX14" s="2"/>
      <c r="JY14" s="2"/>
      <c r="JZ14" s="2"/>
      <c r="KA14" s="2"/>
      <c r="KB14" s="2"/>
      <c r="KC14" s="2"/>
      <c r="KD14" s="2"/>
      <c r="KE14" s="2"/>
      <c r="KF14" s="2"/>
      <c r="KG14" s="2"/>
      <c r="KH14" s="2"/>
      <c r="KI14" s="2"/>
      <c r="KJ14" s="2"/>
      <c r="KK14" s="2"/>
      <c r="KL14" s="2"/>
      <c r="KM14" s="2"/>
      <c r="KN14" s="2"/>
      <c r="KO14" s="2"/>
      <c r="KP14" s="2"/>
      <c r="KQ14" s="2"/>
      <c r="KR14" s="2"/>
      <c r="KS14" s="2"/>
      <c r="KT14" s="2"/>
      <c r="KU14" s="2"/>
      <c r="KV14" s="2"/>
      <c r="KW14" s="2"/>
      <c r="KX14" s="2"/>
      <c r="KY14" s="2"/>
      <c r="KZ14" s="2"/>
      <c r="LA14" s="2"/>
      <c r="LB14" s="2"/>
      <c r="LC14" s="2"/>
      <c r="LD14" s="2"/>
      <c r="LE14" s="2"/>
      <c r="LF14" s="2"/>
      <c r="LG14" s="2"/>
      <c r="LH14" s="2"/>
      <c r="LI14" s="2"/>
      <c r="LJ14" s="2"/>
      <c r="LK14" s="2"/>
      <c r="LL14" s="2"/>
      <c r="LM14" s="2"/>
      <c r="LN14" s="2"/>
      <c r="LO14" s="2"/>
      <c r="LP14" s="2"/>
      <c r="LQ14" s="2"/>
      <c r="LR14" s="2"/>
      <c r="LS14" s="2"/>
      <c r="LT14" s="2"/>
      <c r="LU14" s="2"/>
      <c r="LV14" s="2"/>
      <c r="LW14" s="2"/>
      <c r="LX14" s="2"/>
      <c r="LY14" s="2"/>
      <c r="LZ14" s="2"/>
      <c r="MA14" s="2"/>
      <c r="MB14" s="2"/>
    </row>
    <row r="15" spans="1:340" s="17" customFormat="1" ht="135.75" customHeight="1" x14ac:dyDescent="0.25">
      <c r="A15" s="25"/>
      <c r="B15" s="31"/>
      <c r="C15" s="31"/>
      <c r="D15" s="15" t="s">
        <v>39</v>
      </c>
      <c r="E15" s="15" t="s">
        <v>49</v>
      </c>
      <c r="F15" s="15" t="s">
        <v>50</v>
      </c>
      <c r="G15" s="15" t="s">
        <v>51</v>
      </c>
      <c r="H15" s="15" t="s">
        <v>43</v>
      </c>
      <c r="I15" s="16">
        <v>1</v>
      </c>
      <c r="J15" s="16">
        <v>3</v>
      </c>
      <c r="K15" s="16">
        <v>2</v>
      </c>
      <c r="L15" s="16">
        <v>2</v>
      </c>
      <c r="M15" s="16">
        <f t="shared" si="0"/>
        <v>8</v>
      </c>
      <c r="N15" s="16">
        <v>2</v>
      </c>
      <c r="O15" s="16">
        <f t="shared" si="1"/>
        <v>16</v>
      </c>
      <c r="P15" s="16" t="str">
        <f t="shared" si="2"/>
        <v>Moderado</v>
      </c>
      <c r="Q15" s="15" t="s">
        <v>44</v>
      </c>
      <c r="R15" s="15" t="s">
        <v>44</v>
      </c>
      <c r="S15" s="15" t="s">
        <v>44</v>
      </c>
      <c r="T15" s="15" t="s">
        <v>52</v>
      </c>
      <c r="U15" s="15" t="s">
        <v>47</v>
      </c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  <c r="IW15" s="2"/>
      <c r="IX15" s="2"/>
      <c r="IY15" s="2"/>
      <c r="IZ15" s="2"/>
      <c r="JA15" s="2"/>
      <c r="JB15" s="2"/>
      <c r="JC15" s="2"/>
      <c r="JD15" s="2"/>
      <c r="JE15" s="2"/>
      <c r="JF15" s="2"/>
      <c r="JG15" s="2"/>
      <c r="JH15" s="2"/>
      <c r="JI15" s="2"/>
      <c r="JJ15" s="2"/>
      <c r="JK15" s="2"/>
      <c r="JL15" s="2"/>
      <c r="JM15" s="2"/>
      <c r="JN15" s="2"/>
      <c r="JO15" s="2"/>
      <c r="JP15" s="2"/>
      <c r="JQ15" s="2"/>
      <c r="JR15" s="2"/>
      <c r="JS15" s="2"/>
      <c r="JT15" s="2"/>
      <c r="JU15" s="2"/>
      <c r="JV15" s="2"/>
      <c r="JW15" s="2"/>
      <c r="JX15" s="2"/>
      <c r="JY15" s="2"/>
      <c r="JZ15" s="2"/>
      <c r="KA15" s="2"/>
      <c r="KB15" s="2"/>
      <c r="KC15" s="2"/>
      <c r="KD15" s="2"/>
      <c r="KE15" s="2"/>
      <c r="KF15" s="2"/>
      <c r="KG15" s="2"/>
      <c r="KH15" s="2"/>
      <c r="KI15" s="2"/>
      <c r="KJ15" s="2"/>
      <c r="KK15" s="2"/>
      <c r="KL15" s="2"/>
      <c r="KM15" s="2"/>
      <c r="KN15" s="2"/>
      <c r="KO15" s="2"/>
      <c r="KP15" s="2"/>
      <c r="KQ15" s="2"/>
      <c r="KR15" s="2"/>
      <c r="KS15" s="2"/>
      <c r="KT15" s="2"/>
      <c r="KU15" s="2"/>
      <c r="KV15" s="2"/>
      <c r="KW15" s="2"/>
      <c r="KX15" s="2"/>
      <c r="KY15" s="2"/>
      <c r="KZ15" s="2"/>
      <c r="LA15" s="2"/>
      <c r="LB15" s="2"/>
      <c r="LC15" s="2"/>
      <c r="LD15" s="2"/>
      <c r="LE15" s="2"/>
      <c r="LF15" s="2"/>
      <c r="LG15" s="2"/>
      <c r="LH15" s="2"/>
      <c r="LI15" s="2"/>
      <c r="LJ15" s="2"/>
      <c r="LK15" s="2"/>
      <c r="LL15" s="2"/>
      <c r="LM15" s="2"/>
      <c r="LN15" s="2"/>
      <c r="LO15" s="2"/>
      <c r="LP15" s="2"/>
      <c r="LQ15" s="2"/>
      <c r="LR15" s="2"/>
      <c r="LS15" s="2"/>
      <c r="LT15" s="2"/>
      <c r="LU15" s="2"/>
      <c r="LV15" s="2"/>
      <c r="LW15" s="2"/>
      <c r="LX15" s="2"/>
      <c r="LY15" s="2"/>
      <c r="LZ15" s="2"/>
      <c r="MA15" s="2"/>
      <c r="MB15" s="2"/>
    </row>
    <row r="16" spans="1:340" s="17" customFormat="1" ht="126" x14ac:dyDescent="0.25">
      <c r="A16" s="25"/>
      <c r="B16" s="31"/>
      <c r="C16" s="31"/>
      <c r="D16" s="15" t="s">
        <v>53</v>
      </c>
      <c r="E16" s="15" t="s">
        <v>54</v>
      </c>
      <c r="F16" s="15" t="s">
        <v>55</v>
      </c>
      <c r="G16" s="15" t="s">
        <v>56</v>
      </c>
      <c r="H16" s="15" t="s">
        <v>57</v>
      </c>
      <c r="I16" s="16">
        <v>1</v>
      </c>
      <c r="J16" s="16">
        <v>2</v>
      </c>
      <c r="K16" s="16">
        <v>2</v>
      </c>
      <c r="L16" s="16">
        <v>3</v>
      </c>
      <c r="M16" s="16">
        <f t="shared" si="0"/>
        <v>8</v>
      </c>
      <c r="N16" s="16">
        <v>2</v>
      </c>
      <c r="O16" s="16">
        <f t="shared" si="1"/>
        <v>16</v>
      </c>
      <c r="P16" s="16" t="str">
        <f t="shared" si="2"/>
        <v>Moderado</v>
      </c>
      <c r="Q16" s="15" t="s">
        <v>44</v>
      </c>
      <c r="R16" s="15" t="s">
        <v>44</v>
      </c>
      <c r="S16" s="15" t="s">
        <v>58</v>
      </c>
      <c r="T16" s="15" t="s">
        <v>59</v>
      </c>
      <c r="U16" s="15" t="s">
        <v>44</v>
      </c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2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</row>
    <row r="17" spans="1:340" s="17" customFormat="1" ht="126" x14ac:dyDescent="0.25">
      <c r="A17" s="25"/>
      <c r="B17" s="31"/>
      <c r="C17" s="31"/>
      <c r="D17" s="15" t="s">
        <v>53</v>
      </c>
      <c r="E17" s="15" t="s">
        <v>60</v>
      </c>
      <c r="F17" s="15" t="s">
        <v>61</v>
      </c>
      <c r="G17" s="15" t="s">
        <v>56</v>
      </c>
      <c r="H17" s="15" t="s">
        <v>57</v>
      </c>
      <c r="I17" s="16">
        <v>1</v>
      </c>
      <c r="J17" s="16">
        <v>2</v>
      </c>
      <c r="K17" s="16">
        <v>2</v>
      </c>
      <c r="L17" s="16">
        <v>3</v>
      </c>
      <c r="M17" s="16">
        <f t="shared" si="0"/>
        <v>8</v>
      </c>
      <c r="N17" s="16">
        <v>2</v>
      </c>
      <c r="O17" s="16">
        <f t="shared" si="1"/>
        <v>16</v>
      </c>
      <c r="P17" s="16" t="str">
        <f t="shared" si="2"/>
        <v>Moderado</v>
      </c>
      <c r="Q17" s="15" t="s">
        <v>44</v>
      </c>
      <c r="R17" s="15" t="s">
        <v>44</v>
      </c>
      <c r="S17" s="15" t="s">
        <v>44</v>
      </c>
      <c r="T17" s="15" t="s">
        <v>62</v>
      </c>
      <c r="U17" s="15" t="s">
        <v>44</v>
      </c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  <c r="JL17" s="2"/>
      <c r="JM17" s="2"/>
      <c r="JN17" s="2"/>
      <c r="JO17" s="2"/>
      <c r="JP17" s="2"/>
      <c r="JQ17" s="2"/>
      <c r="JR17" s="2"/>
      <c r="JS17" s="2"/>
      <c r="JT17" s="2"/>
      <c r="JU17" s="2"/>
      <c r="JV17" s="2"/>
      <c r="JW17" s="2"/>
      <c r="JX17" s="2"/>
      <c r="JY17" s="2"/>
      <c r="JZ17" s="2"/>
      <c r="KA17" s="2"/>
      <c r="KB17" s="2"/>
      <c r="KC17" s="2"/>
      <c r="KD17" s="2"/>
      <c r="KE17" s="2"/>
      <c r="KF17" s="2"/>
      <c r="KG17" s="2"/>
      <c r="KH17" s="2"/>
      <c r="KI17" s="2"/>
      <c r="KJ17" s="2"/>
      <c r="KK17" s="2"/>
      <c r="KL17" s="2"/>
      <c r="KM17" s="2"/>
      <c r="KN17" s="2"/>
      <c r="KO17" s="2"/>
      <c r="KP17" s="2"/>
      <c r="KQ17" s="2"/>
      <c r="KR17" s="2"/>
      <c r="KS17" s="2"/>
      <c r="KT17" s="2"/>
      <c r="KU17" s="2"/>
      <c r="KV17" s="2"/>
      <c r="KW17" s="2"/>
      <c r="KX17" s="2"/>
      <c r="KY17" s="2"/>
      <c r="KZ17" s="2"/>
      <c r="LA17" s="2"/>
      <c r="LB17" s="2"/>
      <c r="LC17" s="2"/>
      <c r="LD17" s="2"/>
      <c r="LE17" s="2"/>
      <c r="LF17" s="2"/>
      <c r="LG17" s="2"/>
      <c r="LH17" s="2"/>
      <c r="LI17" s="2"/>
      <c r="LJ17" s="2"/>
      <c r="LK17" s="2"/>
      <c r="LL17" s="2"/>
      <c r="LM17" s="2"/>
      <c r="LN17" s="2"/>
      <c r="LO17" s="2"/>
      <c r="LP17" s="2"/>
      <c r="LQ17" s="2"/>
      <c r="LR17" s="2"/>
      <c r="LS17" s="2"/>
      <c r="LT17" s="2"/>
      <c r="LU17" s="2"/>
      <c r="LV17" s="2"/>
      <c r="LW17" s="2"/>
      <c r="LX17" s="2"/>
      <c r="LY17" s="2"/>
      <c r="LZ17" s="2"/>
      <c r="MA17" s="2"/>
      <c r="MB17" s="2"/>
    </row>
    <row r="18" spans="1:340" s="17" customFormat="1" ht="126" x14ac:dyDescent="0.25">
      <c r="A18" s="25"/>
      <c r="B18" s="31"/>
      <c r="C18" s="31"/>
      <c r="D18" s="15" t="s">
        <v>53</v>
      </c>
      <c r="E18" s="15" t="s">
        <v>63</v>
      </c>
      <c r="F18" s="15" t="s">
        <v>64</v>
      </c>
      <c r="G18" s="15" t="s">
        <v>65</v>
      </c>
      <c r="H18" s="15" t="s">
        <v>57</v>
      </c>
      <c r="I18" s="16">
        <v>1</v>
      </c>
      <c r="J18" s="16">
        <v>2</v>
      </c>
      <c r="K18" s="16">
        <v>2</v>
      </c>
      <c r="L18" s="16">
        <v>3</v>
      </c>
      <c r="M18" s="16">
        <f t="shared" si="0"/>
        <v>8</v>
      </c>
      <c r="N18" s="16">
        <v>2</v>
      </c>
      <c r="O18" s="16">
        <f t="shared" si="1"/>
        <v>16</v>
      </c>
      <c r="P18" s="16" t="str">
        <f t="shared" si="2"/>
        <v>Moderado</v>
      </c>
      <c r="Q18" s="15" t="s">
        <v>44</v>
      </c>
      <c r="R18" s="15" t="s">
        <v>44</v>
      </c>
      <c r="S18" s="15" t="s">
        <v>66</v>
      </c>
      <c r="T18" s="15" t="s">
        <v>67</v>
      </c>
      <c r="U18" s="15" t="s">
        <v>44</v>
      </c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2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2"/>
      <c r="KN18" s="2"/>
      <c r="KO18" s="2"/>
      <c r="KP18" s="2"/>
      <c r="KQ18" s="2"/>
      <c r="KR18" s="2"/>
      <c r="KS18" s="2"/>
      <c r="KT18" s="2"/>
      <c r="KU18" s="2"/>
      <c r="KV18" s="2"/>
      <c r="KW18" s="2"/>
      <c r="KX18" s="2"/>
      <c r="KY18" s="2"/>
      <c r="KZ18" s="2"/>
      <c r="LA18" s="2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</row>
    <row r="19" spans="1:340" s="17" customFormat="1" ht="126" x14ac:dyDescent="0.25">
      <c r="A19" s="25"/>
      <c r="B19" s="31"/>
      <c r="C19" s="31"/>
      <c r="D19" s="15" t="s">
        <v>53</v>
      </c>
      <c r="E19" s="15" t="s">
        <v>68</v>
      </c>
      <c r="F19" s="15" t="s">
        <v>69</v>
      </c>
      <c r="G19" s="15" t="s">
        <v>70</v>
      </c>
      <c r="H19" s="15" t="s">
        <v>57</v>
      </c>
      <c r="I19" s="16">
        <v>1</v>
      </c>
      <c r="J19" s="16">
        <v>3</v>
      </c>
      <c r="K19" s="16">
        <v>2</v>
      </c>
      <c r="L19" s="16">
        <v>2</v>
      </c>
      <c r="M19" s="16">
        <f t="shared" si="0"/>
        <v>8</v>
      </c>
      <c r="N19" s="16">
        <v>1</v>
      </c>
      <c r="O19" s="16">
        <f t="shared" si="1"/>
        <v>8</v>
      </c>
      <c r="P19" s="16" t="str">
        <f t="shared" si="2"/>
        <v>Tolerable</v>
      </c>
      <c r="Q19" s="15" t="s">
        <v>44</v>
      </c>
      <c r="R19" s="15" t="s">
        <v>44</v>
      </c>
      <c r="S19" s="15" t="s">
        <v>44</v>
      </c>
      <c r="T19" s="15" t="s">
        <v>59</v>
      </c>
      <c r="U19" s="15" t="s">
        <v>44</v>
      </c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2"/>
      <c r="JU19" s="2"/>
      <c r="JV19" s="2"/>
      <c r="JW19" s="2"/>
      <c r="JX19" s="2"/>
      <c r="JY19" s="2"/>
      <c r="JZ19" s="2"/>
      <c r="KA19" s="2"/>
      <c r="KB19" s="2"/>
      <c r="KC19" s="2"/>
      <c r="KD19" s="2"/>
      <c r="KE19" s="2"/>
      <c r="KF19" s="2"/>
      <c r="KG19" s="2"/>
      <c r="KH19" s="2"/>
      <c r="KI19" s="2"/>
      <c r="KJ19" s="2"/>
      <c r="KK19" s="2"/>
      <c r="KL19" s="2"/>
      <c r="KM19" s="2"/>
      <c r="KN19" s="2"/>
      <c r="KO19" s="2"/>
      <c r="KP19" s="2"/>
      <c r="KQ19" s="2"/>
      <c r="KR19" s="2"/>
      <c r="KS19" s="2"/>
      <c r="KT19" s="2"/>
      <c r="KU19" s="2"/>
      <c r="KV19" s="2"/>
      <c r="KW19" s="2"/>
      <c r="KX19" s="2"/>
      <c r="KY19" s="2"/>
      <c r="KZ19" s="2"/>
      <c r="LA19" s="2"/>
      <c r="LB19" s="2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/>
      <c r="LP19" s="2"/>
      <c r="LQ19" s="2"/>
      <c r="LR19" s="2"/>
      <c r="LS19" s="2"/>
      <c r="LT19" s="2"/>
      <c r="LU19" s="2"/>
      <c r="LV19" s="2"/>
      <c r="LW19" s="2"/>
      <c r="LX19" s="2"/>
      <c r="LY19" s="2"/>
      <c r="LZ19" s="2"/>
      <c r="MA19" s="2"/>
      <c r="MB19" s="2"/>
    </row>
    <row r="20" spans="1:340" s="17" customFormat="1" ht="137.25" customHeight="1" x14ac:dyDescent="0.25">
      <c r="A20" s="25"/>
      <c r="B20" s="31"/>
      <c r="C20" s="31"/>
      <c r="D20" s="15" t="s">
        <v>71</v>
      </c>
      <c r="E20" s="15" t="s">
        <v>72</v>
      </c>
      <c r="F20" s="15" t="s">
        <v>73</v>
      </c>
      <c r="G20" s="15" t="s">
        <v>74</v>
      </c>
      <c r="H20" s="15" t="s">
        <v>75</v>
      </c>
      <c r="I20" s="16">
        <v>1</v>
      </c>
      <c r="J20" s="16">
        <v>3</v>
      </c>
      <c r="K20" s="16">
        <v>2</v>
      </c>
      <c r="L20" s="16">
        <v>1</v>
      </c>
      <c r="M20" s="16">
        <f t="shared" si="0"/>
        <v>7</v>
      </c>
      <c r="N20" s="16">
        <v>1</v>
      </c>
      <c r="O20" s="16">
        <f t="shared" si="1"/>
        <v>7</v>
      </c>
      <c r="P20" s="16" t="str">
        <f t="shared" si="2"/>
        <v>Tolerable</v>
      </c>
      <c r="Q20" s="15" t="s">
        <v>44</v>
      </c>
      <c r="R20" s="15" t="s">
        <v>44</v>
      </c>
      <c r="S20" s="15" t="s">
        <v>44</v>
      </c>
      <c r="T20" s="15" t="s">
        <v>76</v>
      </c>
      <c r="U20" s="15" t="s">
        <v>44</v>
      </c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  <c r="IW20" s="2"/>
      <c r="IX20" s="2"/>
      <c r="IY20" s="2"/>
      <c r="IZ20" s="2"/>
      <c r="JA20" s="2"/>
      <c r="JB20" s="2"/>
      <c r="JC20" s="2"/>
      <c r="JD20" s="2"/>
      <c r="JE20" s="2"/>
      <c r="JF20" s="2"/>
      <c r="JG20" s="2"/>
      <c r="JH20" s="2"/>
      <c r="JI20" s="2"/>
      <c r="JJ20" s="2"/>
      <c r="JK20" s="2"/>
      <c r="JL20" s="2"/>
      <c r="JM20" s="2"/>
      <c r="JN20" s="2"/>
      <c r="JO20" s="2"/>
      <c r="JP20" s="2"/>
      <c r="JQ20" s="2"/>
      <c r="JR20" s="2"/>
      <c r="JS20" s="2"/>
      <c r="JT20" s="2"/>
      <c r="JU20" s="2"/>
      <c r="JV20" s="2"/>
      <c r="JW20" s="2"/>
      <c r="JX20" s="2"/>
      <c r="JY20" s="2"/>
      <c r="JZ20" s="2"/>
      <c r="KA20" s="2"/>
      <c r="KB20" s="2"/>
      <c r="KC20" s="2"/>
      <c r="KD20" s="2"/>
      <c r="KE20" s="2"/>
      <c r="KF20" s="2"/>
      <c r="KG20" s="2"/>
      <c r="KH20" s="2"/>
      <c r="KI20" s="2"/>
      <c r="KJ20" s="2"/>
      <c r="KK20" s="2"/>
      <c r="KL20" s="2"/>
      <c r="KM20" s="2"/>
      <c r="KN20" s="2"/>
      <c r="KO20" s="2"/>
      <c r="KP20" s="2"/>
      <c r="KQ20" s="2"/>
      <c r="KR20" s="2"/>
      <c r="KS20" s="2"/>
      <c r="KT20" s="2"/>
      <c r="KU20" s="2"/>
      <c r="KV20" s="2"/>
      <c r="KW20" s="2"/>
      <c r="KX20" s="2"/>
      <c r="KY20" s="2"/>
      <c r="KZ20" s="2"/>
      <c r="LA20" s="2"/>
      <c r="LB20" s="2"/>
      <c r="LC20" s="2"/>
      <c r="LD20" s="2"/>
      <c r="LE20" s="2"/>
      <c r="LF20" s="2"/>
      <c r="LG20" s="2"/>
      <c r="LH20" s="2"/>
      <c r="LI20" s="2"/>
      <c r="LJ20" s="2"/>
      <c r="LK20" s="2"/>
      <c r="LL20" s="2"/>
      <c r="LM20" s="2"/>
      <c r="LN20" s="2"/>
      <c r="LO20" s="2"/>
      <c r="LP20" s="2"/>
      <c r="LQ20" s="2"/>
      <c r="LR20" s="2"/>
      <c r="LS20" s="2"/>
      <c r="LT20" s="2"/>
      <c r="LU20" s="2"/>
      <c r="LV20" s="2"/>
      <c r="LW20" s="2"/>
      <c r="LX20" s="2"/>
      <c r="LY20" s="2"/>
      <c r="LZ20" s="2"/>
      <c r="MA20" s="2"/>
      <c r="MB20" s="2"/>
    </row>
    <row r="21" spans="1:340" s="17" customFormat="1" ht="139.5" customHeight="1" x14ac:dyDescent="0.25">
      <c r="A21" s="25"/>
      <c r="B21" s="31"/>
      <c r="C21" s="31"/>
      <c r="D21" s="15" t="s">
        <v>71</v>
      </c>
      <c r="E21" s="15" t="s">
        <v>77</v>
      </c>
      <c r="F21" s="15" t="s">
        <v>78</v>
      </c>
      <c r="G21" s="15" t="s">
        <v>79</v>
      </c>
      <c r="H21" s="15" t="s">
        <v>75</v>
      </c>
      <c r="I21" s="16">
        <v>1</v>
      </c>
      <c r="J21" s="16">
        <v>3</v>
      </c>
      <c r="K21" s="16">
        <v>2</v>
      </c>
      <c r="L21" s="16">
        <v>2</v>
      </c>
      <c r="M21" s="16">
        <f t="shared" si="0"/>
        <v>8</v>
      </c>
      <c r="N21" s="16">
        <v>3</v>
      </c>
      <c r="O21" s="16">
        <f t="shared" si="1"/>
        <v>24</v>
      </c>
      <c r="P21" s="16" t="str">
        <f t="shared" si="2"/>
        <v>Importante</v>
      </c>
      <c r="Q21" s="15" t="s">
        <v>44</v>
      </c>
      <c r="R21" s="15" t="s">
        <v>44</v>
      </c>
      <c r="S21" s="15" t="s">
        <v>44</v>
      </c>
      <c r="T21" s="15" t="s">
        <v>76</v>
      </c>
      <c r="U21" s="15" t="s">
        <v>44</v>
      </c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2"/>
      <c r="JU21" s="2"/>
      <c r="JV21" s="2"/>
      <c r="JW21" s="2"/>
      <c r="JX21" s="2"/>
      <c r="JY21" s="2"/>
      <c r="JZ21" s="2"/>
      <c r="KA21" s="2"/>
      <c r="KB21" s="2"/>
      <c r="KC21" s="2"/>
      <c r="KD21" s="2"/>
      <c r="KE21" s="2"/>
      <c r="KF21" s="2"/>
      <c r="KG21" s="2"/>
      <c r="KH21" s="2"/>
      <c r="KI21" s="2"/>
      <c r="KJ21" s="2"/>
      <c r="KK21" s="2"/>
      <c r="KL21" s="2"/>
      <c r="KM21" s="2"/>
      <c r="KN21" s="2"/>
      <c r="KO21" s="2"/>
      <c r="KP21" s="2"/>
      <c r="KQ21" s="2"/>
      <c r="KR21" s="2"/>
      <c r="KS21" s="2"/>
      <c r="KT21" s="2"/>
      <c r="KU21" s="2"/>
      <c r="KV21" s="2"/>
      <c r="KW21" s="2"/>
      <c r="KX21" s="2"/>
      <c r="KY21" s="2"/>
      <c r="KZ21" s="2"/>
      <c r="LA21" s="2"/>
      <c r="LB21" s="2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/>
      <c r="LP21" s="2"/>
      <c r="LQ21" s="2"/>
      <c r="LR21" s="2"/>
      <c r="LS21" s="2"/>
      <c r="LT21" s="2"/>
      <c r="LU21" s="2"/>
      <c r="LV21" s="2"/>
      <c r="LW21" s="2"/>
      <c r="LX21" s="2"/>
      <c r="LY21" s="2"/>
      <c r="LZ21" s="2"/>
      <c r="MA21" s="2"/>
      <c r="MB21" s="2"/>
    </row>
    <row r="22" spans="1:340" s="17" customFormat="1" ht="180.75" customHeight="1" x14ac:dyDescent="0.25">
      <c r="A22" s="25"/>
      <c r="B22" s="31"/>
      <c r="C22" s="31"/>
      <c r="D22" s="15" t="s">
        <v>71</v>
      </c>
      <c r="E22" s="15" t="s">
        <v>80</v>
      </c>
      <c r="F22" s="15" t="s">
        <v>81</v>
      </c>
      <c r="G22" s="15" t="s">
        <v>79</v>
      </c>
      <c r="H22" s="15" t="s">
        <v>75</v>
      </c>
      <c r="I22" s="16">
        <v>1</v>
      </c>
      <c r="J22" s="16">
        <v>3</v>
      </c>
      <c r="K22" s="16">
        <v>2</v>
      </c>
      <c r="L22" s="16">
        <v>1</v>
      </c>
      <c r="M22" s="16">
        <f t="shared" si="0"/>
        <v>7</v>
      </c>
      <c r="N22" s="16">
        <v>3</v>
      </c>
      <c r="O22" s="16">
        <f t="shared" si="1"/>
        <v>21</v>
      </c>
      <c r="P22" s="16" t="str">
        <f t="shared" si="2"/>
        <v>Importante</v>
      </c>
      <c r="Q22" s="15" t="s">
        <v>44</v>
      </c>
      <c r="R22" s="15" t="s">
        <v>44</v>
      </c>
      <c r="S22" s="15" t="s">
        <v>44</v>
      </c>
      <c r="T22" s="15" t="s">
        <v>82</v>
      </c>
      <c r="U22" s="15" t="s">
        <v>44</v>
      </c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  <c r="JL22" s="2"/>
      <c r="JM22" s="2"/>
      <c r="JN22" s="2"/>
      <c r="JO22" s="2"/>
      <c r="JP22" s="2"/>
      <c r="JQ22" s="2"/>
      <c r="JR22" s="2"/>
      <c r="JS22" s="2"/>
      <c r="JT22" s="2"/>
      <c r="JU22" s="2"/>
      <c r="JV22" s="2"/>
      <c r="JW22" s="2"/>
      <c r="JX22" s="2"/>
      <c r="JY22" s="2"/>
      <c r="JZ22" s="2"/>
      <c r="KA22" s="2"/>
      <c r="KB22" s="2"/>
      <c r="KC22" s="2"/>
      <c r="KD22" s="2"/>
      <c r="KE22" s="2"/>
      <c r="KF22" s="2"/>
      <c r="KG22" s="2"/>
      <c r="KH22" s="2"/>
      <c r="KI22" s="2"/>
      <c r="KJ22" s="2"/>
      <c r="KK22" s="2"/>
      <c r="KL22" s="2"/>
      <c r="KM22" s="2"/>
      <c r="KN22" s="2"/>
      <c r="KO22" s="2"/>
      <c r="KP22" s="2"/>
      <c r="KQ22" s="2"/>
      <c r="KR22" s="2"/>
      <c r="KS22" s="2"/>
      <c r="KT22" s="2"/>
      <c r="KU22" s="2"/>
      <c r="KV22" s="2"/>
      <c r="KW22" s="2"/>
      <c r="KX22" s="2"/>
      <c r="KY22" s="2"/>
      <c r="KZ22" s="2"/>
      <c r="LA22" s="2"/>
      <c r="LB22" s="2"/>
      <c r="LC22" s="2"/>
      <c r="LD22" s="2"/>
      <c r="LE22" s="2"/>
      <c r="LF22" s="2"/>
      <c r="LG22" s="2"/>
      <c r="LH22" s="2"/>
      <c r="LI22" s="2"/>
      <c r="LJ22" s="2"/>
      <c r="LK22" s="2"/>
      <c r="LL22" s="2"/>
      <c r="LM22" s="2"/>
      <c r="LN22" s="2"/>
      <c r="LO22" s="2"/>
      <c r="LP22" s="2"/>
      <c r="LQ22" s="2"/>
      <c r="LR22" s="2"/>
      <c r="LS22" s="2"/>
      <c r="LT22" s="2"/>
      <c r="LU22" s="2"/>
      <c r="LV22" s="2"/>
      <c r="LW22" s="2"/>
      <c r="LX22" s="2"/>
      <c r="LY22" s="2"/>
      <c r="LZ22" s="2"/>
      <c r="MA22" s="2"/>
      <c r="MB22" s="2"/>
    </row>
    <row r="23" spans="1:340" s="17" customFormat="1" ht="154.5" customHeight="1" x14ac:dyDescent="0.25">
      <c r="A23" s="25"/>
      <c r="B23" s="31"/>
      <c r="C23" s="31"/>
      <c r="D23" s="16" t="s">
        <v>71</v>
      </c>
      <c r="E23" s="15" t="s">
        <v>83</v>
      </c>
      <c r="F23" s="15" t="s">
        <v>84</v>
      </c>
      <c r="G23" s="15" t="s">
        <v>85</v>
      </c>
      <c r="H23" s="15" t="s">
        <v>75</v>
      </c>
      <c r="I23" s="16">
        <v>1</v>
      </c>
      <c r="J23" s="15">
        <v>3</v>
      </c>
      <c r="K23" s="15">
        <v>2</v>
      </c>
      <c r="L23" s="15">
        <v>1</v>
      </c>
      <c r="M23" s="15">
        <f t="shared" ref="M23" si="3">SUM(I23:L23)</f>
        <v>7</v>
      </c>
      <c r="N23" s="15">
        <v>3</v>
      </c>
      <c r="O23" s="15">
        <f t="shared" si="1"/>
        <v>21</v>
      </c>
      <c r="P23" s="16" t="str">
        <f t="shared" si="2"/>
        <v>Importante</v>
      </c>
      <c r="Q23" s="15" t="s">
        <v>44</v>
      </c>
      <c r="R23" s="15" t="s">
        <v>44</v>
      </c>
      <c r="S23" s="15" t="s">
        <v>44</v>
      </c>
      <c r="T23" s="15" t="s">
        <v>76</v>
      </c>
      <c r="U23" s="15" t="s">
        <v>44</v>
      </c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</row>
    <row r="24" spans="1:340" s="17" customFormat="1" ht="90" x14ac:dyDescent="0.25">
      <c r="A24" s="31">
        <v>2</v>
      </c>
      <c r="B24" s="31" t="s">
        <v>86</v>
      </c>
      <c r="C24" s="31" t="s">
        <v>14</v>
      </c>
      <c r="D24" s="16" t="s">
        <v>87</v>
      </c>
      <c r="E24" s="15" t="s">
        <v>88</v>
      </c>
      <c r="F24" s="15" t="s">
        <v>89</v>
      </c>
      <c r="G24" s="15" t="s">
        <v>90</v>
      </c>
      <c r="H24" s="15" t="s">
        <v>91</v>
      </c>
      <c r="I24" s="16">
        <v>1</v>
      </c>
      <c r="J24" s="16">
        <v>2</v>
      </c>
      <c r="K24" s="16">
        <v>2</v>
      </c>
      <c r="L24" s="16">
        <v>3</v>
      </c>
      <c r="M24" s="16">
        <f t="shared" ref="M24:M41" si="4">SUM(I24:L24)</f>
        <v>8</v>
      </c>
      <c r="N24" s="16">
        <v>2</v>
      </c>
      <c r="O24" s="16">
        <f t="shared" si="1"/>
        <v>16</v>
      </c>
      <c r="P24" s="16" t="str">
        <f t="shared" si="2"/>
        <v>Moderado</v>
      </c>
      <c r="Q24" s="15" t="s">
        <v>44</v>
      </c>
      <c r="R24" s="15" t="s">
        <v>44</v>
      </c>
      <c r="S24" s="15" t="s">
        <v>92</v>
      </c>
      <c r="T24" s="15" t="s">
        <v>93</v>
      </c>
      <c r="U24" s="15" t="s">
        <v>44</v>
      </c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</row>
    <row r="25" spans="1:340" s="17" customFormat="1" ht="90" x14ac:dyDescent="0.25">
      <c r="A25" s="31"/>
      <c r="B25" s="31"/>
      <c r="C25" s="31"/>
      <c r="D25" s="16" t="s">
        <v>87</v>
      </c>
      <c r="E25" s="15" t="s">
        <v>94</v>
      </c>
      <c r="F25" s="15" t="s">
        <v>95</v>
      </c>
      <c r="G25" s="15" t="s">
        <v>90</v>
      </c>
      <c r="H25" s="15" t="s">
        <v>91</v>
      </c>
      <c r="I25" s="16">
        <v>1</v>
      </c>
      <c r="J25" s="16">
        <v>3</v>
      </c>
      <c r="K25" s="16">
        <v>2</v>
      </c>
      <c r="L25" s="16">
        <v>2</v>
      </c>
      <c r="M25" s="16">
        <f t="shared" si="4"/>
        <v>8</v>
      </c>
      <c r="N25" s="16">
        <v>2</v>
      </c>
      <c r="O25" s="16">
        <f t="shared" si="1"/>
        <v>16</v>
      </c>
      <c r="P25" s="16" t="str">
        <f t="shared" si="2"/>
        <v>Moderado</v>
      </c>
      <c r="Q25" s="15" t="s">
        <v>44</v>
      </c>
      <c r="R25" s="15" t="s">
        <v>44</v>
      </c>
      <c r="S25" s="15" t="s">
        <v>96</v>
      </c>
      <c r="T25" s="15" t="s">
        <v>97</v>
      </c>
      <c r="U25" s="15" t="s">
        <v>44</v>
      </c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</row>
    <row r="26" spans="1:340" s="17" customFormat="1" ht="90" x14ac:dyDescent="0.25">
      <c r="A26" s="31"/>
      <c r="B26" s="31"/>
      <c r="C26" s="31"/>
      <c r="D26" s="15" t="s">
        <v>98</v>
      </c>
      <c r="E26" s="15" t="s">
        <v>99</v>
      </c>
      <c r="F26" s="15" t="s">
        <v>100</v>
      </c>
      <c r="G26" s="15" t="s">
        <v>101</v>
      </c>
      <c r="H26" s="15" t="s">
        <v>91</v>
      </c>
      <c r="I26" s="16">
        <v>1</v>
      </c>
      <c r="J26" s="16">
        <v>2</v>
      </c>
      <c r="K26" s="16">
        <v>2</v>
      </c>
      <c r="L26" s="16">
        <v>2</v>
      </c>
      <c r="M26" s="16">
        <f t="shared" si="4"/>
        <v>7</v>
      </c>
      <c r="N26" s="16">
        <v>2</v>
      </c>
      <c r="O26" s="16">
        <f t="shared" si="1"/>
        <v>14</v>
      </c>
      <c r="P26" s="16" t="str">
        <f t="shared" si="2"/>
        <v>Moderado</v>
      </c>
      <c r="Q26" s="15" t="s">
        <v>44</v>
      </c>
      <c r="R26" s="15" t="s">
        <v>44</v>
      </c>
      <c r="S26" s="15" t="s">
        <v>102</v>
      </c>
      <c r="T26" s="15" t="s">
        <v>103</v>
      </c>
      <c r="U26" s="15" t="s">
        <v>104</v>
      </c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2"/>
      <c r="JU26" s="2"/>
      <c r="JV26" s="2"/>
      <c r="JW26" s="2"/>
      <c r="JX26" s="2"/>
      <c r="JY26" s="2"/>
      <c r="JZ26" s="2"/>
      <c r="KA26" s="2"/>
      <c r="KB26" s="2"/>
      <c r="KC26" s="2"/>
      <c r="KD26" s="2"/>
      <c r="KE26" s="2"/>
      <c r="KF26" s="2"/>
      <c r="KG26" s="2"/>
      <c r="KH26" s="2"/>
      <c r="KI26" s="2"/>
      <c r="KJ26" s="2"/>
      <c r="KK26" s="2"/>
      <c r="KL26" s="2"/>
      <c r="KM26" s="2"/>
      <c r="KN26" s="2"/>
      <c r="KO26" s="2"/>
      <c r="KP26" s="2"/>
      <c r="KQ26" s="2"/>
      <c r="KR26" s="2"/>
      <c r="KS26" s="2"/>
      <c r="KT26" s="2"/>
      <c r="KU26" s="2"/>
      <c r="KV26" s="2"/>
      <c r="KW26" s="2"/>
      <c r="KX26" s="2"/>
      <c r="KY26" s="2"/>
      <c r="KZ26" s="2"/>
      <c r="LA26" s="2"/>
      <c r="LB26" s="2"/>
      <c r="LC26" s="2"/>
      <c r="LD26" s="2"/>
      <c r="LE26" s="2"/>
      <c r="LF26" s="2"/>
      <c r="LG26" s="2"/>
      <c r="LH26" s="2"/>
      <c r="LI26" s="2"/>
      <c r="LJ26" s="2"/>
      <c r="LK26" s="2"/>
      <c r="LL26" s="2"/>
      <c r="LM26" s="2"/>
      <c r="LN26" s="2"/>
      <c r="LO26" s="2"/>
      <c r="LP26" s="2"/>
      <c r="LQ26" s="2"/>
      <c r="LR26" s="2"/>
      <c r="LS26" s="2"/>
      <c r="LT26" s="2"/>
      <c r="LU26" s="2"/>
      <c r="LV26" s="2"/>
      <c r="LW26" s="2"/>
      <c r="LX26" s="2"/>
      <c r="LY26" s="2"/>
      <c r="LZ26" s="2"/>
      <c r="MA26" s="2"/>
      <c r="MB26" s="2"/>
    </row>
    <row r="27" spans="1:340" s="17" customFormat="1" ht="162" x14ac:dyDescent="0.25">
      <c r="A27" s="31"/>
      <c r="B27" s="31"/>
      <c r="C27" s="31"/>
      <c r="D27" s="15" t="s">
        <v>98</v>
      </c>
      <c r="E27" s="15" t="s">
        <v>105</v>
      </c>
      <c r="F27" s="15" t="s">
        <v>106</v>
      </c>
      <c r="G27" s="15" t="s">
        <v>107</v>
      </c>
      <c r="H27" s="15" t="s">
        <v>91</v>
      </c>
      <c r="I27" s="16">
        <v>1</v>
      </c>
      <c r="J27" s="16">
        <v>2</v>
      </c>
      <c r="K27" s="16">
        <v>2</v>
      </c>
      <c r="L27" s="16">
        <v>2</v>
      </c>
      <c r="M27" s="16">
        <f t="shared" si="4"/>
        <v>7</v>
      </c>
      <c r="N27" s="16">
        <v>1</v>
      </c>
      <c r="O27" s="16">
        <f t="shared" si="1"/>
        <v>7</v>
      </c>
      <c r="P27" s="16" t="str">
        <f t="shared" si="2"/>
        <v>Tolerable</v>
      </c>
      <c r="Q27" s="15" t="s">
        <v>44</v>
      </c>
      <c r="R27" s="15" t="s">
        <v>44</v>
      </c>
      <c r="S27" s="15" t="s">
        <v>44</v>
      </c>
      <c r="T27" s="15" t="s">
        <v>108</v>
      </c>
      <c r="U27" s="15" t="s">
        <v>104</v>
      </c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2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</row>
    <row r="28" spans="1:340" s="17" customFormat="1" ht="144" x14ac:dyDescent="0.25">
      <c r="A28" s="31"/>
      <c r="B28" s="31"/>
      <c r="C28" s="31"/>
      <c r="D28" s="15" t="s">
        <v>109</v>
      </c>
      <c r="E28" s="15" t="s">
        <v>110</v>
      </c>
      <c r="F28" s="15" t="s">
        <v>111</v>
      </c>
      <c r="G28" s="15" t="s">
        <v>112</v>
      </c>
      <c r="H28" s="15" t="s">
        <v>113</v>
      </c>
      <c r="I28" s="16">
        <v>1</v>
      </c>
      <c r="J28" s="16">
        <v>2</v>
      </c>
      <c r="K28" s="16">
        <v>2</v>
      </c>
      <c r="L28" s="16">
        <v>2</v>
      </c>
      <c r="M28" s="16">
        <f t="shared" si="4"/>
        <v>7</v>
      </c>
      <c r="N28" s="16">
        <v>3</v>
      </c>
      <c r="O28" s="16">
        <f t="shared" si="1"/>
        <v>21</v>
      </c>
      <c r="P28" s="16" t="str">
        <f t="shared" si="2"/>
        <v>Importante</v>
      </c>
      <c r="Q28" s="15" t="s">
        <v>44</v>
      </c>
      <c r="R28" s="15" t="s">
        <v>44</v>
      </c>
      <c r="S28" s="15" t="s">
        <v>44</v>
      </c>
      <c r="T28" s="15" t="s">
        <v>114</v>
      </c>
      <c r="U28" s="15" t="s">
        <v>115</v>
      </c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  <c r="JL28" s="2"/>
      <c r="JM28" s="2"/>
      <c r="JN28" s="2"/>
      <c r="JO28" s="2"/>
      <c r="JP28" s="2"/>
      <c r="JQ28" s="2"/>
      <c r="JR28" s="2"/>
      <c r="JS28" s="2"/>
      <c r="JT28" s="2"/>
      <c r="JU28" s="2"/>
      <c r="JV28" s="2"/>
      <c r="JW28" s="2"/>
      <c r="JX28" s="2"/>
      <c r="JY28" s="2"/>
      <c r="JZ28" s="2"/>
      <c r="KA28" s="2"/>
      <c r="KB28" s="2"/>
      <c r="KC28" s="2"/>
      <c r="KD28" s="2"/>
      <c r="KE28" s="2"/>
      <c r="KF28" s="2"/>
      <c r="KG28" s="2"/>
      <c r="KH28" s="2"/>
      <c r="KI28" s="2"/>
      <c r="KJ28" s="2"/>
      <c r="KK28" s="2"/>
      <c r="KL28" s="2"/>
      <c r="KM28" s="2"/>
      <c r="KN28" s="2"/>
      <c r="KO28" s="2"/>
      <c r="KP28" s="2"/>
      <c r="KQ28" s="2"/>
      <c r="KR28" s="2"/>
      <c r="KS28" s="2"/>
      <c r="KT28" s="2"/>
      <c r="KU28" s="2"/>
      <c r="KV28" s="2"/>
      <c r="KW28" s="2"/>
      <c r="KX28" s="2"/>
      <c r="KY28" s="2"/>
      <c r="KZ28" s="2"/>
      <c r="LA28" s="2"/>
      <c r="LB28" s="2"/>
      <c r="LC28" s="2"/>
      <c r="LD28" s="2"/>
      <c r="LE28" s="2"/>
      <c r="LF28" s="2"/>
      <c r="LG28" s="2"/>
      <c r="LH28" s="2"/>
      <c r="LI28" s="2"/>
      <c r="LJ28" s="2"/>
      <c r="LK28" s="2"/>
      <c r="LL28" s="2"/>
      <c r="LM28" s="2"/>
      <c r="LN28" s="2"/>
      <c r="LO28" s="2"/>
      <c r="LP28" s="2"/>
      <c r="LQ28" s="2"/>
      <c r="LR28" s="2"/>
      <c r="LS28" s="2"/>
      <c r="LT28" s="2"/>
      <c r="LU28" s="2"/>
      <c r="LV28" s="2"/>
      <c r="LW28" s="2"/>
      <c r="LX28" s="2"/>
      <c r="LY28" s="2"/>
      <c r="LZ28" s="2"/>
      <c r="MA28" s="2"/>
      <c r="MB28" s="2"/>
    </row>
    <row r="29" spans="1:340" s="17" customFormat="1" ht="90" x14ac:dyDescent="0.25">
      <c r="A29" s="31"/>
      <c r="B29" s="31"/>
      <c r="C29" s="31"/>
      <c r="D29" s="15" t="s">
        <v>109</v>
      </c>
      <c r="E29" s="15" t="s">
        <v>116</v>
      </c>
      <c r="F29" s="15" t="s">
        <v>117</v>
      </c>
      <c r="G29" s="15" t="s">
        <v>118</v>
      </c>
      <c r="H29" s="15" t="s">
        <v>91</v>
      </c>
      <c r="I29" s="16">
        <v>1</v>
      </c>
      <c r="J29" s="16">
        <v>3</v>
      </c>
      <c r="K29" s="16">
        <v>2</v>
      </c>
      <c r="L29" s="16">
        <v>2</v>
      </c>
      <c r="M29" s="16">
        <f t="shared" si="4"/>
        <v>8</v>
      </c>
      <c r="N29" s="16">
        <v>1</v>
      </c>
      <c r="O29" s="16">
        <f t="shared" si="1"/>
        <v>8</v>
      </c>
      <c r="P29" s="16" t="str">
        <f t="shared" si="2"/>
        <v>Tolerable</v>
      </c>
      <c r="Q29" s="15" t="s">
        <v>44</v>
      </c>
      <c r="R29" s="15" t="s">
        <v>44</v>
      </c>
      <c r="S29" s="15" t="s">
        <v>44</v>
      </c>
      <c r="T29" s="15" t="s">
        <v>93</v>
      </c>
      <c r="U29" s="15" t="s">
        <v>44</v>
      </c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  <c r="IW29" s="2"/>
      <c r="IX29" s="2"/>
      <c r="IY29" s="2"/>
      <c r="IZ29" s="2"/>
      <c r="JA29" s="2"/>
      <c r="JB29" s="2"/>
      <c r="JC29" s="2"/>
      <c r="JD29" s="2"/>
      <c r="JE29" s="2"/>
      <c r="JF29" s="2"/>
      <c r="JG29" s="2"/>
      <c r="JH29" s="2"/>
      <c r="JI29" s="2"/>
      <c r="JJ29" s="2"/>
      <c r="JK29" s="2"/>
      <c r="JL29" s="2"/>
      <c r="JM29" s="2"/>
      <c r="JN29" s="2"/>
      <c r="JO29" s="2"/>
      <c r="JP29" s="2"/>
      <c r="JQ29" s="2"/>
      <c r="JR29" s="2"/>
      <c r="JS29" s="2"/>
      <c r="JT29" s="2"/>
      <c r="JU29" s="2"/>
      <c r="JV29" s="2"/>
      <c r="JW29" s="2"/>
      <c r="JX29" s="2"/>
      <c r="JY29" s="2"/>
      <c r="JZ29" s="2"/>
      <c r="KA29" s="2"/>
      <c r="KB29" s="2"/>
      <c r="KC29" s="2"/>
      <c r="KD29" s="2"/>
      <c r="KE29" s="2"/>
      <c r="KF29" s="2"/>
      <c r="KG29" s="2"/>
      <c r="KH29" s="2"/>
      <c r="KI29" s="2"/>
      <c r="KJ29" s="2"/>
      <c r="KK29" s="2"/>
      <c r="KL29" s="2"/>
      <c r="KM29" s="2"/>
      <c r="KN29" s="2"/>
      <c r="KO29" s="2"/>
      <c r="KP29" s="2"/>
      <c r="KQ29" s="2"/>
      <c r="KR29" s="2"/>
      <c r="KS29" s="2"/>
      <c r="KT29" s="2"/>
      <c r="KU29" s="2"/>
      <c r="KV29" s="2"/>
      <c r="KW29" s="2"/>
      <c r="KX29" s="2"/>
      <c r="KY29" s="2"/>
      <c r="KZ29" s="2"/>
      <c r="LA29" s="2"/>
      <c r="LB29" s="2"/>
      <c r="LC29" s="2"/>
      <c r="LD29" s="2"/>
      <c r="LE29" s="2"/>
      <c r="LF29" s="2"/>
      <c r="LG29" s="2"/>
      <c r="LH29" s="2"/>
      <c r="LI29" s="2"/>
      <c r="LJ29" s="2"/>
      <c r="LK29" s="2"/>
      <c r="LL29" s="2"/>
      <c r="LM29" s="2"/>
      <c r="LN29" s="2"/>
      <c r="LO29" s="2"/>
      <c r="LP29" s="2"/>
      <c r="LQ29" s="2"/>
      <c r="LR29" s="2"/>
      <c r="LS29" s="2"/>
      <c r="LT29" s="2"/>
      <c r="LU29" s="2"/>
      <c r="LV29" s="2"/>
      <c r="LW29" s="2"/>
      <c r="LX29" s="2"/>
      <c r="LY29" s="2"/>
      <c r="LZ29" s="2"/>
      <c r="MA29" s="2"/>
      <c r="MB29" s="2"/>
    </row>
    <row r="30" spans="1:340" s="17" customFormat="1" ht="126" x14ac:dyDescent="0.25">
      <c r="A30" s="31"/>
      <c r="B30" s="31"/>
      <c r="C30" s="31"/>
      <c r="D30" s="15" t="s">
        <v>109</v>
      </c>
      <c r="E30" s="15" t="s">
        <v>119</v>
      </c>
      <c r="F30" s="15" t="s">
        <v>120</v>
      </c>
      <c r="G30" s="15" t="s">
        <v>112</v>
      </c>
      <c r="H30" s="15" t="s">
        <v>75</v>
      </c>
      <c r="I30" s="16">
        <v>1</v>
      </c>
      <c r="J30" s="16">
        <v>3</v>
      </c>
      <c r="K30" s="16">
        <v>3</v>
      </c>
      <c r="L30" s="16">
        <v>1</v>
      </c>
      <c r="M30" s="16">
        <f t="shared" si="4"/>
        <v>8</v>
      </c>
      <c r="N30" s="16">
        <v>3</v>
      </c>
      <c r="O30" s="16">
        <f t="shared" si="1"/>
        <v>24</v>
      </c>
      <c r="P30" s="16" t="str">
        <f t="shared" si="2"/>
        <v>Importante</v>
      </c>
      <c r="Q30" s="15" t="s">
        <v>44</v>
      </c>
      <c r="R30" s="15" t="s">
        <v>44</v>
      </c>
      <c r="S30" s="15" t="s">
        <v>121</v>
      </c>
      <c r="T30" s="15" t="s">
        <v>122</v>
      </c>
      <c r="U30" s="15" t="s">
        <v>115</v>
      </c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  <c r="GS30" s="2"/>
      <c r="GT30" s="2"/>
      <c r="GU30" s="2"/>
      <c r="GV30" s="2"/>
      <c r="GW30" s="2"/>
      <c r="GX30" s="2"/>
      <c r="GY30" s="2"/>
      <c r="GZ30" s="2"/>
      <c r="HA30" s="2"/>
      <c r="HB30" s="2"/>
      <c r="HC30" s="2"/>
      <c r="HD30" s="2"/>
      <c r="HE30" s="2"/>
      <c r="HF30" s="2"/>
      <c r="HG30" s="2"/>
      <c r="HH30" s="2"/>
      <c r="HI30" s="2"/>
      <c r="HJ30" s="2"/>
      <c r="HK30" s="2"/>
      <c r="HL30" s="2"/>
      <c r="HM30" s="2"/>
      <c r="HN30" s="2"/>
      <c r="HO30" s="2"/>
      <c r="HP30" s="2"/>
      <c r="HQ30" s="2"/>
      <c r="HR30" s="2"/>
      <c r="HS30" s="2"/>
      <c r="HT30" s="2"/>
      <c r="HU30" s="2"/>
      <c r="HV30" s="2"/>
      <c r="HW30" s="2"/>
      <c r="HX30" s="2"/>
      <c r="HY30" s="2"/>
      <c r="HZ30" s="2"/>
      <c r="IA30" s="2"/>
      <c r="IB30" s="2"/>
      <c r="IC30" s="2"/>
      <c r="ID30" s="2"/>
      <c r="IE30" s="2"/>
      <c r="IF30" s="2"/>
      <c r="IG30" s="2"/>
      <c r="IH30" s="2"/>
      <c r="II30" s="2"/>
      <c r="IJ30" s="2"/>
      <c r="IK30" s="2"/>
      <c r="IL30" s="2"/>
      <c r="IM30" s="2"/>
      <c r="IN30" s="2"/>
      <c r="IO30" s="2"/>
      <c r="IP30" s="2"/>
      <c r="IQ30" s="2"/>
      <c r="IR30" s="2"/>
      <c r="IS30" s="2"/>
      <c r="IT30" s="2"/>
      <c r="IU30" s="2"/>
      <c r="IV30" s="2"/>
      <c r="IW30" s="2"/>
      <c r="IX30" s="2"/>
      <c r="IY30" s="2"/>
      <c r="IZ30" s="2"/>
      <c r="JA30" s="2"/>
      <c r="JB30" s="2"/>
      <c r="JC30" s="2"/>
      <c r="JD30" s="2"/>
      <c r="JE30" s="2"/>
      <c r="JF30" s="2"/>
      <c r="JG30" s="2"/>
      <c r="JH30" s="2"/>
      <c r="JI30" s="2"/>
      <c r="JJ30" s="2"/>
      <c r="JK30" s="2"/>
      <c r="JL30" s="2"/>
      <c r="JM30" s="2"/>
      <c r="JN30" s="2"/>
      <c r="JO30" s="2"/>
      <c r="JP30" s="2"/>
      <c r="JQ30" s="2"/>
      <c r="JR30" s="2"/>
      <c r="JS30" s="2"/>
      <c r="JT30" s="2"/>
      <c r="JU30" s="2"/>
      <c r="JV30" s="2"/>
      <c r="JW30" s="2"/>
      <c r="JX30" s="2"/>
      <c r="JY30" s="2"/>
      <c r="JZ30" s="2"/>
      <c r="KA30" s="2"/>
      <c r="KB30" s="2"/>
      <c r="KC30" s="2"/>
      <c r="KD30" s="2"/>
      <c r="KE30" s="2"/>
      <c r="KF30" s="2"/>
      <c r="KG30" s="2"/>
      <c r="KH30" s="2"/>
      <c r="KI30" s="2"/>
      <c r="KJ30" s="2"/>
      <c r="KK30" s="2"/>
      <c r="KL30" s="2"/>
      <c r="KM30" s="2"/>
      <c r="KN30" s="2"/>
      <c r="KO30" s="2"/>
      <c r="KP30" s="2"/>
      <c r="KQ30" s="2"/>
      <c r="KR30" s="2"/>
      <c r="KS30" s="2"/>
      <c r="KT30" s="2"/>
      <c r="KU30" s="2"/>
      <c r="KV30" s="2"/>
      <c r="KW30" s="2"/>
      <c r="KX30" s="2"/>
      <c r="KY30" s="2"/>
      <c r="KZ30" s="2"/>
      <c r="LA30" s="2"/>
      <c r="LB30" s="2"/>
      <c r="LC30" s="2"/>
      <c r="LD30" s="2"/>
      <c r="LE30" s="2"/>
      <c r="LF30" s="2"/>
      <c r="LG30" s="2"/>
      <c r="LH30" s="2"/>
      <c r="LI30" s="2"/>
      <c r="LJ30" s="2"/>
      <c r="LK30" s="2"/>
      <c r="LL30" s="2"/>
      <c r="LM30" s="2"/>
      <c r="LN30" s="2"/>
      <c r="LO30" s="2"/>
      <c r="LP30" s="2"/>
      <c r="LQ30" s="2"/>
      <c r="LR30" s="2"/>
      <c r="LS30" s="2"/>
      <c r="LT30" s="2"/>
      <c r="LU30" s="2"/>
      <c r="LV30" s="2"/>
      <c r="LW30" s="2"/>
      <c r="LX30" s="2"/>
      <c r="LY30" s="2"/>
      <c r="LZ30" s="2"/>
      <c r="MA30" s="2"/>
      <c r="MB30" s="2"/>
    </row>
    <row r="31" spans="1:340" s="17" customFormat="1" ht="108" x14ac:dyDescent="0.25">
      <c r="A31" s="31"/>
      <c r="B31" s="31"/>
      <c r="C31" s="31"/>
      <c r="D31" s="15" t="s">
        <v>109</v>
      </c>
      <c r="E31" s="15" t="s">
        <v>123</v>
      </c>
      <c r="F31" s="15" t="s">
        <v>124</v>
      </c>
      <c r="G31" s="15" t="s">
        <v>112</v>
      </c>
      <c r="H31" s="15" t="s">
        <v>91</v>
      </c>
      <c r="I31" s="16">
        <v>1</v>
      </c>
      <c r="J31" s="16">
        <v>2</v>
      </c>
      <c r="K31" s="16">
        <v>2</v>
      </c>
      <c r="L31" s="16">
        <v>1</v>
      </c>
      <c r="M31" s="16">
        <f t="shared" si="4"/>
        <v>6</v>
      </c>
      <c r="N31" s="16">
        <v>3</v>
      </c>
      <c r="O31" s="16">
        <f t="shared" si="1"/>
        <v>18</v>
      </c>
      <c r="P31" s="16" t="str">
        <f t="shared" si="2"/>
        <v>Importante</v>
      </c>
      <c r="Q31" s="15" t="s">
        <v>44</v>
      </c>
      <c r="R31" s="15" t="s">
        <v>44</v>
      </c>
      <c r="S31" s="15" t="s">
        <v>44</v>
      </c>
      <c r="T31" s="15" t="s">
        <v>114</v>
      </c>
      <c r="U31" s="15" t="s">
        <v>115</v>
      </c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  <c r="GT31" s="2"/>
      <c r="GU31" s="2"/>
      <c r="GV31" s="2"/>
      <c r="GW31" s="2"/>
      <c r="GX31" s="2"/>
      <c r="GY31" s="2"/>
      <c r="GZ31" s="2"/>
      <c r="HA31" s="2"/>
      <c r="HB31" s="2"/>
      <c r="HC31" s="2"/>
      <c r="HD31" s="2"/>
      <c r="HE31" s="2"/>
      <c r="HF31" s="2"/>
      <c r="HG31" s="2"/>
      <c r="HH31" s="2"/>
      <c r="HI31" s="2"/>
      <c r="HJ31" s="2"/>
      <c r="HK31" s="2"/>
      <c r="HL31" s="2"/>
      <c r="HM31" s="2"/>
      <c r="HN31" s="2"/>
      <c r="HO31" s="2"/>
      <c r="HP31" s="2"/>
      <c r="HQ31" s="2"/>
      <c r="HR31" s="2"/>
      <c r="HS31" s="2"/>
      <c r="HT31" s="2"/>
      <c r="HU31" s="2"/>
      <c r="HV31" s="2"/>
      <c r="HW31" s="2"/>
      <c r="HX31" s="2"/>
      <c r="HY31" s="2"/>
      <c r="HZ31" s="2"/>
      <c r="IA31" s="2"/>
      <c r="IB31" s="2"/>
      <c r="IC31" s="2"/>
      <c r="ID31" s="2"/>
      <c r="IE31" s="2"/>
      <c r="IF31" s="2"/>
      <c r="IG31" s="2"/>
      <c r="IH31" s="2"/>
      <c r="II31" s="2"/>
      <c r="IJ31" s="2"/>
      <c r="IK31" s="2"/>
      <c r="IL31" s="2"/>
      <c r="IM31" s="2"/>
      <c r="IN31" s="2"/>
      <c r="IO31" s="2"/>
      <c r="IP31" s="2"/>
      <c r="IQ31" s="2"/>
      <c r="IR31" s="2"/>
      <c r="IS31" s="2"/>
      <c r="IT31" s="2"/>
      <c r="IU31" s="2"/>
      <c r="IV31" s="2"/>
      <c r="IW31" s="2"/>
      <c r="IX31" s="2"/>
      <c r="IY31" s="2"/>
      <c r="IZ31" s="2"/>
      <c r="JA31" s="2"/>
      <c r="JB31" s="2"/>
      <c r="JC31" s="2"/>
      <c r="JD31" s="2"/>
      <c r="JE31" s="2"/>
      <c r="JF31" s="2"/>
      <c r="JG31" s="2"/>
      <c r="JH31" s="2"/>
      <c r="JI31" s="2"/>
      <c r="JJ31" s="2"/>
      <c r="JK31" s="2"/>
      <c r="JL31" s="2"/>
      <c r="JM31" s="2"/>
      <c r="JN31" s="2"/>
      <c r="JO31" s="2"/>
      <c r="JP31" s="2"/>
      <c r="JQ31" s="2"/>
      <c r="JR31" s="2"/>
      <c r="JS31" s="2"/>
      <c r="JT31" s="2"/>
      <c r="JU31" s="2"/>
      <c r="JV31" s="2"/>
      <c r="JW31" s="2"/>
      <c r="JX31" s="2"/>
      <c r="JY31" s="2"/>
      <c r="JZ31" s="2"/>
      <c r="KA31" s="2"/>
      <c r="KB31" s="2"/>
      <c r="KC31" s="2"/>
      <c r="KD31" s="2"/>
      <c r="KE31" s="2"/>
      <c r="KF31" s="2"/>
      <c r="KG31" s="2"/>
      <c r="KH31" s="2"/>
      <c r="KI31" s="2"/>
      <c r="KJ31" s="2"/>
      <c r="KK31" s="2"/>
      <c r="KL31" s="2"/>
      <c r="KM31" s="2"/>
      <c r="KN31" s="2"/>
      <c r="KO31" s="2"/>
      <c r="KP31" s="2"/>
      <c r="KQ31" s="2"/>
      <c r="KR31" s="2"/>
      <c r="KS31" s="2"/>
      <c r="KT31" s="2"/>
      <c r="KU31" s="2"/>
      <c r="KV31" s="2"/>
      <c r="KW31" s="2"/>
      <c r="KX31" s="2"/>
      <c r="KY31" s="2"/>
      <c r="KZ31" s="2"/>
      <c r="LA31" s="2"/>
      <c r="LB31" s="2"/>
      <c r="LC31" s="2"/>
      <c r="LD31" s="2"/>
      <c r="LE31" s="2"/>
      <c r="LF31" s="2"/>
      <c r="LG31" s="2"/>
      <c r="LH31" s="2"/>
      <c r="LI31" s="2"/>
      <c r="LJ31" s="2"/>
      <c r="LK31" s="2"/>
      <c r="LL31" s="2"/>
      <c r="LM31" s="2"/>
      <c r="LN31" s="2"/>
      <c r="LO31" s="2"/>
      <c r="LP31" s="2"/>
      <c r="LQ31" s="2"/>
      <c r="LR31" s="2"/>
      <c r="LS31" s="2"/>
      <c r="LT31" s="2"/>
      <c r="LU31" s="2"/>
      <c r="LV31" s="2"/>
      <c r="LW31" s="2"/>
      <c r="LX31" s="2"/>
      <c r="LY31" s="2"/>
      <c r="LZ31" s="2"/>
      <c r="MA31" s="2"/>
      <c r="MB31" s="2"/>
    </row>
    <row r="32" spans="1:340" s="17" customFormat="1" ht="90" x14ac:dyDescent="0.25">
      <c r="A32" s="31"/>
      <c r="B32" s="31"/>
      <c r="C32" s="31"/>
      <c r="D32" s="15" t="s">
        <v>71</v>
      </c>
      <c r="E32" s="15" t="s">
        <v>125</v>
      </c>
      <c r="F32" s="15" t="s">
        <v>126</v>
      </c>
      <c r="G32" s="15" t="s">
        <v>127</v>
      </c>
      <c r="H32" s="15" t="s">
        <v>91</v>
      </c>
      <c r="I32" s="16">
        <v>1</v>
      </c>
      <c r="J32" s="16">
        <v>3</v>
      </c>
      <c r="K32" s="16">
        <v>2</v>
      </c>
      <c r="L32" s="16">
        <v>2</v>
      </c>
      <c r="M32" s="16">
        <f t="shared" si="4"/>
        <v>8</v>
      </c>
      <c r="N32" s="16">
        <v>1</v>
      </c>
      <c r="O32" s="16">
        <f t="shared" si="1"/>
        <v>8</v>
      </c>
      <c r="P32" s="16" t="str">
        <f t="shared" si="2"/>
        <v>Tolerable</v>
      </c>
      <c r="Q32" s="15" t="s">
        <v>44</v>
      </c>
      <c r="R32" s="15" t="s">
        <v>44</v>
      </c>
      <c r="S32" s="15" t="s">
        <v>44</v>
      </c>
      <c r="T32" s="15" t="s">
        <v>93</v>
      </c>
      <c r="U32" s="15" t="s">
        <v>128</v>
      </c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2"/>
      <c r="GL32" s="2"/>
      <c r="GM32" s="2"/>
      <c r="GN32" s="2"/>
      <c r="GO32" s="2"/>
      <c r="GP32" s="2"/>
      <c r="GQ32" s="2"/>
      <c r="GR32" s="2"/>
      <c r="GS32" s="2"/>
      <c r="GT32" s="2"/>
      <c r="GU32" s="2"/>
      <c r="GV32" s="2"/>
      <c r="GW32" s="2"/>
      <c r="GX32" s="2"/>
      <c r="GY32" s="2"/>
      <c r="GZ32" s="2"/>
      <c r="HA32" s="2"/>
      <c r="HB32" s="2"/>
      <c r="HC32" s="2"/>
      <c r="HD32" s="2"/>
      <c r="HE32" s="2"/>
      <c r="HF32" s="2"/>
      <c r="HG32" s="2"/>
      <c r="HH32" s="2"/>
      <c r="HI32" s="2"/>
      <c r="HJ32" s="2"/>
      <c r="HK32" s="2"/>
      <c r="HL32" s="2"/>
      <c r="HM32" s="2"/>
      <c r="HN32" s="2"/>
      <c r="HO32" s="2"/>
      <c r="HP32" s="2"/>
      <c r="HQ32" s="2"/>
      <c r="HR32" s="2"/>
      <c r="HS32" s="2"/>
      <c r="HT32" s="2"/>
      <c r="HU32" s="2"/>
      <c r="HV32" s="2"/>
      <c r="HW32" s="2"/>
      <c r="HX32" s="2"/>
      <c r="HY32" s="2"/>
      <c r="HZ32" s="2"/>
      <c r="IA32" s="2"/>
      <c r="IB32" s="2"/>
      <c r="IC32" s="2"/>
      <c r="ID32" s="2"/>
      <c r="IE32" s="2"/>
      <c r="IF32" s="2"/>
      <c r="IG32" s="2"/>
      <c r="IH32" s="2"/>
      <c r="II32" s="2"/>
      <c r="IJ32" s="2"/>
      <c r="IK32" s="2"/>
      <c r="IL32" s="2"/>
      <c r="IM32" s="2"/>
      <c r="IN32" s="2"/>
      <c r="IO32" s="2"/>
      <c r="IP32" s="2"/>
      <c r="IQ32" s="2"/>
      <c r="IR32" s="2"/>
      <c r="IS32" s="2"/>
      <c r="IT32" s="2"/>
      <c r="IU32" s="2"/>
      <c r="IV32" s="2"/>
      <c r="IW32" s="2"/>
      <c r="IX32" s="2"/>
      <c r="IY32" s="2"/>
      <c r="IZ32" s="2"/>
      <c r="JA32" s="2"/>
      <c r="JB32" s="2"/>
      <c r="JC32" s="2"/>
      <c r="JD32" s="2"/>
      <c r="JE32" s="2"/>
      <c r="JF32" s="2"/>
      <c r="JG32" s="2"/>
      <c r="JH32" s="2"/>
      <c r="JI32" s="2"/>
      <c r="JJ32" s="2"/>
      <c r="JK32" s="2"/>
      <c r="JL32" s="2"/>
      <c r="JM32" s="2"/>
      <c r="JN32" s="2"/>
      <c r="JO32" s="2"/>
      <c r="JP32" s="2"/>
      <c r="JQ32" s="2"/>
      <c r="JR32" s="2"/>
      <c r="JS32" s="2"/>
      <c r="JT32" s="2"/>
      <c r="JU32" s="2"/>
      <c r="JV32" s="2"/>
      <c r="JW32" s="2"/>
      <c r="JX32" s="2"/>
      <c r="JY32" s="2"/>
      <c r="JZ32" s="2"/>
      <c r="KA32" s="2"/>
      <c r="KB32" s="2"/>
      <c r="KC32" s="2"/>
      <c r="KD32" s="2"/>
      <c r="KE32" s="2"/>
      <c r="KF32" s="2"/>
      <c r="KG32" s="2"/>
      <c r="KH32" s="2"/>
      <c r="KI32" s="2"/>
      <c r="KJ32" s="2"/>
      <c r="KK32" s="2"/>
      <c r="KL32" s="2"/>
      <c r="KM32" s="2"/>
      <c r="KN32" s="2"/>
      <c r="KO32" s="2"/>
      <c r="KP32" s="2"/>
      <c r="KQ32" s="2"/>
      <c r="KR32" s="2"/>
      <c r="KS32" s="2"/>
      <c r="KT32" s="2"/>
      <c r="KU32" s="2"/>
      <c r="KV32" s="2"/>
      <c r="KW32" s="2"/>
      <c r="KX32" s="2"/>
      <c r="KY32" s="2"/>
      <c r="KZ32" s="2"/>
      <c r="LA32" s="2"/>
      <c r="LB32" s="2"/>
      <c r="LC32" s="2"/>
      <c r="LD32" s="2"/>
      <c r="LE32" s="2"/>
      <c r="LF32" s="2"/>
      <c r="LG32" s="2"/>
      <c r="LH32" s="2"/>
      <c r="LI32" s="2"/>
      <c r="LJ32" s="2"/>
      <c r="LK32" s="2"/>
      <c r="LL32" s="2"/>
      <c r="LM32" s="2"/>
      <c r="LN32" s="2"/>
      <c r="LO32" s="2"/>
      <c r="LP32" s="2"/>
      <c r="LQ32" s="2"/>
      <c r="LR32" s="2"/>
      <c r="LS32" s="2"/>
      <c r="LT32" s="2"/>
      <c r="LU32" s="2"/>
      <c r="LV32" s="2"/>
      <c r="LW32" s="2"/>
      <c r="LX32" s="2"/>
      <c r="LY32" s="2"/>
      <c r="LZ32" s="2"/>
      <c r="MA32" s="2"/>
      <c r="MB32" s="2"/>
    </row>
    <row r="33" spans="1:340" s="17" customFormat="1" ht="126" x14ac:dyDescent="0.25">
      <c r="A33" s="31"/>
      <c r="B33" s="31"/>
      <c r="C33" s="31"/>
      <c r="D33" s="15" t="s">
        <v>71</v>
      </c>
      <c r="E33" s="15" t="s">
        <v>125</v>
      </c>
      <c r="F33" s="15" t="s">
        <v>129</v>
      </c>
      <c r="G33" s="15" t="s">
        <v>130</v>
      </c>
      <c r="H33" s="15" t="s">
        <v>57</v>
      </c>
      <c r="I33" s="16">
        <v>1</v>
      </c>
      <c r="J33" s="16">
        <v>3</v>
      </c>
      <c r="K33" s="16">
        <v>2</v>
      </c>
      <c r="L33" s="16">
        <v>2</v>
      </c>
      <c r="M33" s="16">
        <f t="shared" si="4"/>
        <v>8</v>
      </c>
      <c r="N33" s="16">
        <v>2</v>
      </c>
      <c r="O33" s="16">
        <f t="shared" si="1"/>
        <v>16</v>
      </c>
      <c r="P33" s="16" t="str">
        <f t="shared" si="2"/>
        <v>Moderado</v>
      </c>
      <c r="Q33" s="15" t="s">
        <v>44</v>
      </c>
      <c r="R33" s="15" t="s">
        <v>44</v>
      </c>
      <c r="S33" s="15" t="s">
        <v>44</v>
      </c>
      <c r="T33" s="15" t="s">
        <v>131</v>
      </c>
      <c r="U33" s="15" t="s">
        <v>132</v>
      </c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  <c r="IW33" s="2"/>
      <c r="IX33" s="2"/>
      <c r="IY33" s="2"/>
      <c r="IZ33" s="2"/>
      <c r="JA33" s="2"/>
      <c r="JB33" s="2"/>
      <c r="JC33" s="2"/>
      <c r="JD33" s="2"/>
      <c r="JE33" s="2"/>
      <c r="JF33" s="2"/>
      <c r="JG33" s="2"/>
      <c r="JH33" s="2"/>
      <c r="JI33" s="2"/>
      <c r="JJ33" s="2"/>
      <c r="JK33" s="2"/>
      <c r="JL33" s="2"/>
      <c r="JM33" s="2"/>
      <c r="JN33" s="2"/>
      <c r="JO33" s="2"/>
      <c r="JP33" s="2"/>
      <c r="JQ33" s="2"/>
      <c r="JR33" s="2"/>
      <c r="JS33" s="2"/>
      <c r="JT33" s="2"/>
      <c r="JU33" s="2"/>
      <c r="JV33" s="2"/>
      <c r="JW33" s="2"/>
      <c r="JX33" s="2"/>
      <c r="JY33" s="2"/>
      <c r="JZ33" s="2"/>
      <c r="KA33" s="2"/>
      <c r="KB33" s="2"/>
      <c r="KC33" s="2"/>
      <c r="KD33" s="2"/>
      <c r="KE33" s="2"/>
      <c r="KF33" s="2"/>
      <c r="KG33" s="2"/>
      <c r="KH33" s="2"/>
      <c r="KI33" s="2"/>
      <c r="KJ33" s="2"/>
      <c r="KK33" s="2"/>
      <c r="KL33" s="2"/>
      <c r="KM33" s="2"/>
      <c r="KN33" s="2"/>
      <c r="KO33" s="2"/>
      <c r="KP33" s="2"/>
      <c r="KQ33" s="2"/>
      <c r="KR33" s="2"/>
      <c r="KS33" s="2"/>
      <c r="KT33" s="2"/>
      <c r="KU33" s="2"/>
      <c r="KV33" s="2"/>
      <c r="KW33" s="2"/>
      <c r="KX33" s="2"/>
      <c r="KY33" s="2"/>
      <c r="KZ33" s="2"/>
      <c r="LA33" s="2"/>
      <c r="LB33" s="2"/>
      <c r="LC33" s="2"/>
      <c r="LD33" s="2"/>
      <c r="LE33" s="2"/>
      <c r="LF33" s="2"/>
      <c r="LG33" s="2"/>
      <c r="LH33" s="2"/>
      <c r="LI33" s="2"/>
      <c r="LJ33" s="2"/>
      <c r="LK33" s="2"/>
      <c r="LL33" s="2"/>
      <c r="LM33" s="2"/>
      <c r="LN33" s="2"/>
      <c r="LO33" s="2"/>
      <c r="LP33" s="2"/>
      <c r="LQ33" s="2"/>
      <c r="LR33" s="2"/>
      <c r="LS33" s="2"/>
      <c r="LT33" s="2"/>
      <c r="LU33" s="2"/>
      <c r="LV33" s="2"/>
      <c r="LW33" s="2"/>
      <c r="LX33" s="2"/>
      <c r="LY33" s="2"/>
      <c r="LZ33" s="2"/>
      <c r="MA33" s="2"/>
      <c r="MB33" s="2"/>
    </row>
    <row r="34" spans="1:340" s="17" customFormat="1" ht="162" x14ac:dyDescent="0.25">
      <c r="A34" s="31"/>
      <c r="B34" s="31"/>
      <c r="C34" s="31"/>
      <c r="D34" s="15" t="s">
        <v>71</v>
      </c>
      <c r="E34" s="15" t="s">
        <v>133</v>
      </c>
      <c r="F34" s="15" t="s">
        <v>134</v>
      </c>
      <c r="G34" s="15" t="s">
        <v>135</v>
      </c>
      <c r="H34" s="15" t="s">
        <v>136</v>
      </c>
      <c r="I34" s="16">
        <v>1</v>
      </c>
      <c r="J34" s="16">
        <v>2</v>
      </c>
      <c r="K34" s="16">
        <v>2</v>
      </c>
      <c r="L34" s="16">
        <v>3</v>
      </c>
      <c r="M34" s="16">
        <f t="shared" si="4"/>
        <v>8</v>
      </c>
      <c r="N34" s="16">
        <v>3</v>
      </c>
      <c r="O34" s="16">
        <f t="shared" si="1"/>
        <v>24</v>
      </c>
      <c r="P34" s="16" t="str">
        <f t="shared" si="2"/>
        <v>Importante</v>
      </c>
      <c r="Q34" s="15" t="s">
        <v>44</v>
      </c>
      <c r="R34" s="15" t="s">
        <v>44</v>
      </c>
      <c r="S34" s="15" t="s">
        <v>44</v>
      </c>
      <c r="T34" s="15" t="s">
        <v>137</v>
      </c>
      <c r="U34" s="15" t="s">
        <v>132</v>
      </c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  <c r="GE34" s="2"/>
      <c r="GF34" s="2"/>
      <c r="GG34" s="2"/>
      <c r="GH34" s="2"/>
      <c r="GI34" s="2"/>
      <c r="GJ34" s="2"/>
      <c r="GK34" s="2"/>
      <c r="GL34" s="2"/>
      <c r="GM34" s="2"/>
      <c r="GN34" s="2"/>
      <c r="GO34" s="2"/>
      <c r="GP34" s="2"/>
      <c r="GQ34" s="2"/>
      <c r="GR34" s="2"/>
      <c r="GS34" s="2"/>
      <c r="GT34" s="2"/>
      <c r="GU34" s="2"/>
      <c r="GV34" s="2"/>
      <c r="GW34" s="2"/>
      <c r="GX34" s="2"/>
      <c r="GY34" s="2"/>
      <c r="GZ34" s="2"/>
      <c r="HA34" s="2"/>
      <c r="HB34" s="2"/>
      <c r="HC34" s="2"/>
      <c r="HD34" s="2"/>
      <c r="HE34" s="2"/>
      <c r="HF34" s="2"/>
      <c r="HG34" s="2"/>
      <c r="HH34" s="2"/>
      <c r="HI34" s="2"/>
      <c r="HJ34" s="2"/>
      <c r="HK34" s="2"/>
      <c r="HL34" s="2"/>
      <c r="HM34" s="2"/>
      <c r="HN34" s="2"/>
      <c r="HO34" s="2"/>
      <c r="HP34" s="2"/>
      <c r="HQ34" s="2"/>
      <c r="HR34" s="2"/>
      <c r="HS34" s="2"/>
      <c r="HT34" s="2"/>
      <c r="HU34" s="2"/>
      <c r="HV34" s="2"/>
      <c r="HW34" s="2"/>
      <c r="HX34" s="2"/>
      <c r="HY34" s="2"/>
      <c r="HZ34" s="2"/>
      <c r="IA34" s="2"/>
      <c r="IB34" s="2"/>
      <c r="IC34" s="2"/>
      <c r="ID34" s="2"/>
      <c r="IE34" s="2"/>
      <c r="IF34" s="2"/>
      <c r="IG34" s="2"/>
      <c r="IH34" s="2"/>
      <c r="II34" s="2"/>
      <c r="IJ34" s="2"/>
      <c r="IK34" s="2"/>
      <c r="IL34" s="2"/>
      <c r="IM34" s="2"/>
      <c r="IN34" s="2"/>
      <c r="IO34" s="2"/>
      <c r="IP34" s="2"/>
      <c r="IQ34" s="2"/>
      <c r="IR34" s="2"/>
      <c r="IS34" s="2"/>
      <c r="IT34" s="2"/>
      <c r="IU34" s="2"/>
      <c r="IV34" s="2"/>
      <c r="IW34" s="2"/>
      <c r="IX34" s="2"/>
      <c r="IY34" s="2"/>
      <c r="IZ34" s="2"/>
      <c r="JA34" s="2"/>
      <c r="JB34" s="2"/>
      <c r="JC34" s="2"/>
      <c r="JD34" s="2"/>
      <c r="JE34" s="2"/>
      <c r="JF34" s="2"/>
      <c r="JG34" s="2"/>
      <c r="JH34" s="2"/>
      <c r="JI34" s="2"/>
      <c r="JJ34" s="2"/>
      <c r="JK34" s="2"/>
      <c r="JL34" s="2"/>
      <c r="JM34" s="2"/>
      <c r="JN34" s="2"/>
      <c r="JO34" s="2"/>
      <c r="JP34" s="2"/>
      <c r="JQ34" s="2"/>
      <c r="JR34" s="2"/>
      <c r="JS34" s="2"/>
      <c r="JT34" s="2"/>
      <c r="JU34" s="2"/>
      <c r="JV34" s="2"/>
      <c r="JW34" s="2"/>
      <c r="JX34" s="2"/>
      <c r="JY34" s="2"/>
      <c r="JZ34" s="2"/>
      <c r="KA34" s="2"/>
      <c r="KB34" s="2"/>
      <c r="KC34" s="2"/>
      <c r="KD34" s="2"/>
      <c r="KE34" s="2"/>
      <c r="KF34" s="2"/>
      <c r="KG34" s="2"/>
      <c r="KH34" s="2"/>
      <c r="KI34" s="2"/>
      <c r="KJ34" s="2"/>
      <c r="KK34" s="2"/>
      <c r="KL34" s="2"/>
      <c r="KM34" s="2"/>
      <c r="KN34" s="2"/>
      <c r="KO34" s="2"/>
      <c r="KP34" s="2"/>
      <c r="KQ34" s="2"/>
      <c r="KR34" s="2"/>
      <c r="KS34" s="2"/>
      <c r="KT34" s="2"/>
      <c r="KU34" s="2"/>
      <c r="KV34" s="2"/>
      <c r="KW34" s="2"/>
      <c r="KX34" s="2"/>
      <c r="KY34" s="2"/>
      <c r="KZ34" s="2"/>
      <c r="LA34" s="2"/>
      <c r="LB34" s="2"/>
      <c r="LC34" s="2"/>
      <c r="LD34" s="2"/>
      <c r="LE34" s="2"/>
      <c r="LF34" s="2"/>
      <c r="LG34" s="2"/>
      <c r="LH34" s="2"/>
      <c r="LI34" s="2"/>
      <c r="LJ34" s="2"/>
      <c r="LK34" s="2"/>
      <c r="LL34" s="2"/>
      <c r="LM34" s="2"/>
      <c r="LN34" s="2"/>
      <c r="LO34" s="2"/>
      <c r="LP34" s="2"/>
      <c r="LQ34" s="2"/>
      <c r="LR34" s="2"/>
      <c r="LS34" s="2"/>
      <c r="LT34" s="2"/>
      <c r="LU34" s="2"/>
      <c r="LV34" s="2"/>
      <c r="LW34" s="2"/>
      <c r="LX34" s="2"/>
      <c r="LY34" s="2"/>
      <c r="LZ34" s="2"/>
      <c r="MA34" s="2"/>
      <c r="MB34" s="2"/>
    </row>
    <row r="35" spans="1:340" s="17" customFormat="1" ht="126" x14ac:dyDescent="0.25">
      <c r="A35" s="31"/>
      <c r="B35" s="31"/>
      <c r="C35" s="31"/>
      <c r="D35" s="15" t="s">
        <v>71</v>
      </c>
      <c r="E35" s="15" t="s">
        <v>138</v>
      </c>
      <c r="F35" s="15" t="s">
        <v>139</v>
      </c>
      <c r="G35" s="15" t="s">
        <v>140</v>
      </c>
      <c r="H35" s="15" t="s">
        <v>57</v>
      </c>
      <c r="I35" s="16">
        <v>1</v>
      </c>
      <c r="J35" s="16">
        <v>3</v>
      </c>
      <c r="K35" s="16">
        <v>2</v>
      </c>
      <c r="L35" s="16">
        <v>2</v>
      </c>
      <c r="M35" s="16">
        <f t="shared" si="4"/>
        <v>8</v>
      </c>
      <c r="N35" s="16">
        <v>2</v>
      </c>
      <c r="O35" s="16">
        <f t="shared" si="1"/>
        <v>16</v>
      </c>
      <c r="P35" s="16" t="str">
        <f t="shared" si="2"/>
        <v>Moderado</v>
      </c>
      <c r="Q35" s="15" t="s">
        <v>44</v>
      </c>
      <c r="R35" s="15" t="s">
        <v>44</v>
      </c>
      <c r="S35" s="15" t="s">
        <v>44</v>
      </c>
      <c r="T35" s="15" t="s">
        <v>141</v>
      </c>
      <c r="U35" s="15" t="s">
        <v>142</v>
      </c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  <c r="GS35" s="2"/>
      <c r="GT35" s="2"/>
      <c r="GU35" s="2"/>
      <c r="GV35" s="2"/>
      <c r="GW35" s="2"/>
      <c r="GX35" s="2"/>
      <c r="GY35" s="2"/>
      <c r="GZ35" s="2"/>
      <c r="HA35" s="2"/>
      <c r="HB35" s="2"/>
      <c r="HC35" s="2"/>
      <c r="HD35" s="2"/>
      <c r="HE35" s="2"/>
      <c r="HF35" s="2"/>
      <c r="HG35" s="2"/>
      <c r="HH35" s="2"/>
      <c r="HI35" s="2"/>
      <c r="HJ35" s="2"/>
      <c r="HK35" s="2"/>
      <c r="HL35" s="2"/>
      <c r="HM35" s="2"/>
      <c r="HN35" s="2"/>
      <c r="HO35" s="2"/>
      <c r="HP35" s="2"/>
      <c r="HQ35" s="2"/>
      <c r="HR35" s="2"/>
      <c r="HS35" s="2"/>
      <c r="HT35" s="2"/>
      <c r="HU35" s="2"/>
      <c r="HV35" s="2"/>
      <c r="HW35" s="2"/>
      <c r="HX35" s="2"/>
      <c r="HY35" s="2"/>
      <c r="HZ35" s="2"/>
      <c r="IA35" s="2"/>
      <c r="IB35" s="2"/>
      <c r="IC35" s="2"/>
      <c r="ID35" s="2"/>
      <c r="IE35" s="2"/>
      <c r="IF35" s="2"/>
      <c r="IG35" s="2"/>
      <c r="IH35" s="2"/>
      <c r="II35" s="2"/>
      <c r="IJ35" s="2"/>
      <c r="IK35" s="2"/>
      <c r="IL35" s="2"/>
      <c r="IM35" s="2"/>
      <c r="IN35" s="2"/>
      <c r="IO35" s="2"/>
      <c r="IP35" s="2"/>
      <c r="IQ35" s="2"/>
      <c r="IR35" s="2"/>
      <c r="IS35" s="2"/>
      <c r="IT35" s="2"/>
      <c r="IU35" s="2"/>
      <c r="IV35" s="2"/>
      <c r="IW35" s="2"/>
      <c r="IX35" s="2"/>
      <c r="IY35" s="2"/>
      <c r="IZ35" s="2"/>
      <c r="JA35" s="2"/>
      <c r="JB35" s="2"/>
      <c r="JC35" s="2"/>
      <c r="JD35" s="2"/>
      <c r="JE35" s="2"/>
      <c r="JF35" s="2"/>
      <c r="JG35" s="2"/>
      <c r="JH35" s="2"/>
      <c r="JI35" s="2"/>
      <c r="JJ35" s="2"/>
      <c r="JK35" s="2"/>
      <c r="JL35" s="2"/>
      <c r="JM35" s="2"/>
      <c r="JN35" s="2"/>
      <c r="JO35" s="2"/>
      <c r="JP35" s="2"/>
      <c r="JQ35" s="2"/>
      <c r="JR35" s="2"/>
      <c r="JS35" s="2"/>
      <c r="JT35" s="2"/>
      <c r="JU35" s="2"/>
      <c r="JV35" s="2"/>
      <c r="JW35" s="2"/>
      <c r="JX35" s="2"/>
      <c r="JY35" s="2"/>
      <c r="JZ35" s="2"/>
      <c r="KA35" s="2"/>
      <c r="KB35" s="2"/>
      <c r="KC35" s="2"/>
      <c r="KD35" s="2"/>
      <c r="KE35" s="2"/>
      <c r="KF35" s="2"/>
      <c r="KG35" s="2"/>
      <c r="KH35" s="2"/>
      <c r="KI35" s="2"/>
      <c r="KJ35" s="2"/>
      <c r="KK35" s="2"/>
      <c r="KL35" s="2"/>
      <c r="KM35" s="2"/>
      <c r="KN35" s="2"/>
      <c r="KO35" s="2"/>
      <c r="KP35" s="2"/>
      <c r="KQ35" s="2"/>
      <c r="KR35" s="2"/>
      <c r="KS35" s="2"/>
      <c r="KT35" s="2"/>
      <c r="KU35" s="2"/>
      <c r="KV35" s="2"/>
      <c r="KW35" s="2"/>
      <c r="KX35" s="2"/>
      <c r="KY35" s="2"/>
      <c r="KZ35" s="2"/>
      <c r="LA35" s="2"/>
      <c r="LB35" s="2"/>
      <c r="LC35" s="2"/>
      <c r="LD35" s="2"/>
      <c r="LE35" s="2"/>
      <c r="LF35" s="2"/>
      <c r="LG35" s="2"/>
      <c r="LH35" s="2"/>
      <c r="LI35" s="2"/>
      <c r="LJ35" s="2"/>
      <c r="LK35" s="2"/>
      <c r="LL35" s="2"/>
      <c r="LM35" s="2"/>
      <c r="LN35" s="2"/>
      <c r="LO35" s="2"/>
      <c r="LP35" s="2"/>
      <c r="LQ35" s="2"/>
      <c r="LR35" s="2"/>
      <c r="LS35" s="2"/>
      <c r="LT35" s="2"/>
      <c r="LU35" s="2"/>
      <c r="LV35" s="2"/>
      <c r="LW35" s="2"/>
      <c r="LX35" s="2"/>
      <c r="LY35" s="2"/>
      <c r="LZ35" s="2"/>
      <c r="MA35" s="2"/>
      <c r="MB35" s="2"/>
    </row>
    <row r="36" spans="1:340" s="17" customFormat="1" ht="137.25" customHeight="1" x14ac:dyDescent="0.25">
      <c r="A36" s="31">
        <v>2</v>
      </c>
      <c r="B36" s="31" t="s">
        <v>86</v>
      </c>
      <c r="C36" s="31" t="s">
        <v>14</v>
      </c>
      <c r="D36" s="15" t="s">
        <v>53</v>
      </c>
      <c r="E36" s="15" t="s">
        <v>63</v>
      </c>
      <c r="F36" s="15" t="s">
        <v>64</v>
      </c>
      <c r="G36" s="15" t="s">
        <v>65</v>
      </c>
      <c r="H36" s="15" t="s">
        <v>57</v>
      </c>
      <c r="I36" s="16">
        <v>1</v>
      </c>
      <c r="J36" s="16">
        <v>3</v>
      </c>
      <c r="K36" s="16">
        <v>2</v>
      </c>
      <c r="L36" s="16">
        <v>3</v>
      </c>
      <c r="M36" s="16">
        <f t="shared" si="4"/>
        <v>9</v>
      </c>
      <c r="N36" s="16">
        <v>2</v>
      </c>
      <c r="O36" s="16">
        <f t="shared" si="1"/>
        <v>18</v>
      </c>
      <c r="P36" s="16" t="str">
        <f t="shared" si="2"/>
        <v>Importante</v>
      </c>
      <c r="Q36" s="15" t="s">
        <v>44</v>
      </c>
      <c r="R36" s="15" t="s">
        <v>44</v>
      </c>
      <c r="S36" s="15" t="s">
        <v>66</v>
      </c>
      <c r="T36" s="15" t="s">
        <v>143</v>
      </c>
      <c r="U36" s="15" t="s">
        <v>44</v>
      </c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  <c r="IW36" s="2"/>
      <c r="IX36" s="2"/>
      <c r="IY36" s="2"/>
      <c r="IZ36" s="2"/>
      <c r="JA36" s="2"/>
      <c r="JB36" s="2"/>
      <c r="JC36" s="2"/>
      <c r="JD36" s="2"/>
      <c r="JE36" s="2"/>
      <c r="JF36" s="2"/>
      <c r="JG36" s="2"/>
      <c r="JH36" s="2"/>
      <c r="JI36" s="2"/>
      <c r="JJ36" s="2"/>
      <c r="JK36" s="2"/>
      <c r="JL36" s="2"/>
      <c r="JM36" s="2"/>
      <c r="JN36" s="2"/>
      <c r="JO36" s="2"/>
      <c r="JP36" s="2"/>
      <c r="JQ36" s="2"/>
      <c r="JR36" s="2"/>
      <c r="JS36" s="2"/>
      <c r="JT36" s="2"/>
      <c r="JU36" s="2"/>
      <c r="JV36" s="2"/>
      <c r="JW36" s="2"/>
      <c r="JX36" s="2"/>
      <c r="JY36" s="2"/>
      <c r="JZ36" s="2"/>
      <c r="KA36" s="2"/>
      <c r="KB36" s="2"/>
      <c r="KC36" s="2"/>
      <c r="KD36" s="2"/>
      <c r="KE36" s="2"/>
      <c r="KF36" s="2"/>
      <c r="KG36" s="2"/>
      <c r="KH36" s="2"/>
      <c r="KI36" s="2"/>
      <c r="KJ36" s="2"/>
      <c r="KK36" s="2"/>
      <c r="KL36" s="2"/>
      <c r="KM36" s="2"/>
      <c r="KN36" s="2"/>
      <c r="KO36" s="2"/>
      <c r="KP36" s="2"/>
      <c r="KQ36" s="2"/>
      <c r="KR36" s="2"/>
      <c r="KS36" s="2"/>
      <c r="KT36" s="2"/>
      <c r="KU36" s="2"/>
      <c r="KV36" s="2"/>
      <c r="KW36" s="2"/>
      <c r="KX36" s="2"/>
      <c r="KY36" s="2"/>
      <c r="KZ36" s="2"/>
      <c r="LA36" s="2"/>
      <c r="LB36" s="2"/>
      <c r="LC36" s="2"/>
      <c r="LD36" s="2"/>
      <c r="LE36" s="2"/>
      <c r="LF36" s="2"/>
      <c r="LG36" s="2"/>
      <c r="LH36" s="2"/>
      <c r="LI36" s="2"/>
      <c r="LJ36" s="2"/>
      <c r="LK36" s="2"/>
      <c r="LL36" s="2"/>
      <c r="LM36" s="2"/>
      <c r="LN36" s="2"/>
      <c r="LO36" s="2"/>
      <c r="LP36" s="2"/>
      <c r="LQ36" s="2"/>
      <c r="LR36" s="2"/>
      <c r="LS36" s="2"/>
      <c r="LT36" s="2"/>
      <c r="LU36" s="2"/>
      <c r="LV36" s="2"/>
      <c r="LW36" s="2"/>
      <c r="LX36" s="2"/>
      <c r="LY36" s="2"/>
      <c r="LZ36" s="2"/>
      <c r="MA36" s="2"/>
      <c r="MB36" s="2"/>
    </row>
    <row r="37" spans="1:340" s="17" customFormat="1" ht="137.25" customHeight="1" x14ac:dyDescent="0.25">
      <c r="A37" s="31"/>
      <c r="B37" s="31"/>
      <c r="C37" s="31"/>
      <c r="D37" s="15" t="s">
        <v>53</v>
      </c>
      <c r="E37" s="15" t="s">
        <v>68</v>
      </c>
      <c r="F37" s="15" t="s">
        <v>69</v>
      </c>
      <c r="G37" s="15" t="s">
        <v>70</v>
      </c>
      <c r="H37" s="15" t="s">
        <v>57</v>
      </c>
      <c r="I37" s="16">
        <v>1</v>
      </c>
      <c r="J37" s="16">
        <v>3</v>
      </c>
      <c r="K37" s="16">
        <v>2</v>
      </c>
      <c r="L37" s="16">
        <v>2</v>
      </c>
      <c r="M37" s="16">
        <f t="shared" si="4"/>
        <v>8</v>
      </c>
      <c r="N37" s="16">
        <v>1</v>
      </c>
      <c r="O37" s="16">
        <f t="shared" si="1"/>
        <v>8</v>
      </c>
      <c r="P37" s="16" t="str">
        <f t="shared" si="2"/>
        <v>Tolerable</v>
      </c>
      <c r="Q37" s="15" t="s">
        <v>44</v>
      </c>
      <c r="R37" s="15" t="s">
        <v>44</v>
      </c>
      <c r="S37" s="15" t="s">
        <v>44</v>
      </c>
      <c r="T37" s="15" t="s">
        <v>59</v>
      </c>
      <c r="U37" s="15" t="s">
        <v>44</v>
      </c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  <c r="IW37" s="2"/>
      <c r="IX37" s="2"/>
      <c r="IY37" s="2"/>
      <c r="IZ37" s="2"/>
      <c r="JA37" s="2"/>
      <c r="JB37" s="2"/>
      <c r="JC37" s="2"/>
      <c r="JD37" s="2"/>
      <c r="JE37" s="2"/>
      <c r="JF37" s="2"/>
      <c r="JG37" s="2"/>
      <c r="JH37" s="2"/>
      <c r="JI37" s="2"/>
      <c r="JJ37" s="2"/>
      <c r="JK37" s="2"/>
      <c r="JL37" s="2"/>
      <c r="JM37" s="2"/>
      <c r="JN37" s="2"/>
      <c r="JO37" s="2"/>
      <c r="JP37" s="2"/>
      <c r="JQ37" s="2"/>
      <c r="JR37" s="2"/>
      <c r="JS37" s="2"/>
      <c r="JT37" s="2"/>
      <c r="JU37" s="2"/>
      <c r="JV37" s="2"/>
      <c r="JW37" s="2"/>
      <c r="JX37" s="2"/>
      <c r="JY37" s="2"/>
      <c r="JZ37" s="2"/>
      <c r="KA37" s="2"/>
      <c r="KB37" s="2"/>
      <c r="KC37" s="2"/>
      <c r="KD37" s="2"/>
      <c r="KE37" s="2"/>
      <c r="KF37" s="2"/>
      <c r="KG37" s="2"/>
      <c r="KH37" s="2"/>
      <c r="KI37" s="2"/>
      <c r="KJ37" s="2"/>
      <c r="KK37" s="2"/>
      <c r="KL37" s="2"/>
      <c r="KM37" s="2"/>
      <c r="KN37" s="2"/>
      <c r="KO37" s="2"/>
      <c r="KP37" s="2"/>
      <c r="KQ37" s="2"/>
      <c r="KR37" s="2"/>
      <c r="KS37" s="2"/>
      <c r="KT37" s="2"/>
      <c r="KU37" s="2"/>
      <c r="KV37" s="2"/>
      <c r="KW37" s="2"/>
      <c r="KX37" s="2"/>
      <c r="KY37" s="2"/>
      <c r="KZ37" s="2"/>
      <c r="LA37" s="2"/>
      <c r="LB37" s="2"/>
      <c r="LC37" s="2"/>
      <c r="LD37" s="2"/>
      <c r="LE37" s="2"/>
      <c r="LF37" s="2"/>
      <c r="LG37" s="2"/>
      <c r="LH37" s="2"/>
      <c r="LI37" s="2"/>
      <c r="LJ37" s="2"/>
      <c r="LK37" s="2"/>
      <c r="LL37" s="2"/>
      <c r="LM37" s="2"/>
      <c r="LN37" s="2"/>
      <c r="LO37" s="2"/>
      <c r="LP37" s="2"/>
      <c r="LQ37" s="2"/>
      <c r="LR37" s="2"/>
      <c r="LS37" s="2"/>
      <c r="LT37" s="2"/>
      <c r="LU37" s="2"/>
      <c r="LV37" s="2"/>
      <c r="LW37" s="2"/>
      <c r="LX37" s="2"/>
      <c r="LY37" s="2"/>
      <c r="LZ37" s="2"/>
      <c r="MA37" s="2"/>
      <c r="MB37" s="2"/>
    </row>
    <row r="38" spans="1:340" s="17" customFormat="1" ht="137.25" customHeight="1" x14ac:dyDescent="0.25">
      <c r="A38" s="31"/>
      <c r="B38" s="31"/>
      <c r="C38" s="31"/>
      <c r="D38" s="15" t="s">
        <v>71</v>
      </c>
      <c r="E38" s="15" t="s">
        <v>72</v>
      </c>
      <c r="F38" s="15" t="s">
        <v>73</v>
      </c>
      <c r="G38" s="15" t="s">
        <v>74</v>
      </c>
      <c r="H38" s="15" t="s">
        <v>75</v>
      </c>
      <c r="I38" s="16">
        <v>1</v>
      </c>
      <c r="J38" s="16">
        <v>3</v>
      </c>
      <c r="K38" s="16">
        <v>2</v>
      </c>
      <c r="L38" s="16">
        <v>1</v>
      </c>
      <c r="M38" s="16">
        <f t="shared" si="4"/>
        <v>7</v>
      </c>
      <c r="N38" s="16">
        <v>1</v>
      </c>
      <c r="O38" s="16">
        <f t="shared" si="1"/>
        <v>7</v>
      </c>
      <c r="P38" s="16" t="str">
        <f t="shared" si="2"/>
        <v>Tolerable</v>
      </c>
      <c r="Q38" s="15" t="s">
        <v>44</v>
      </c>
      <c r="R38" s="15" t="s">
        <v>44</v>
      </c>
      <c r="S38" s="15" t="s">
        <v>44</v>
      </c>
      <c r="T38" s="15" t="s">
        <v>76</v>
      </c>
      <c r="U38" s="15" t="s">
        <v>44</v>
      </c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2"/>
      <c r="IF38" s="2"/>
      <c r="IG38" s="2"/>
      <c r="IH38" s="2"/>
      <c r="II38" s="2"/>
      <c r="IJ38" s="2"/>
      <c r="IK38" s="2"/>
      <c r="IL38" s="2"/>
      <c r="IM38" s="2"/>
      <c r="IN38" s="2"/>
      <c r="IO38" s="2"/>
      <c r="IP38" s="2"/>
      <c r="IQ38" s="2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2"/>
      <c r="JS38" s="2"/>
      <c r="JT38" s="2"/>
      <c r="JU38" s="2"/>
      <c r="JV38" s="2"/>
      <c r="JW38" s="2"/>
      <c r="JX38" s="2"/>
      <c r="JY38" s="2"/>
      <c r="JZ38" s="2"/>
      <c r="KA38" s="2"/>
      <c r="KB38" s="2"/>
      <c r="KC38" s="2"/>
      <c r="KD38" s="2"/>
      <c r="KE38" s="2"/>
      <c r="KF38" s="2"/>
      <c r="KG38" s="2"/>
      <c r="KH38" s="2"/>
      <c r="KI38" s="2"/>
      <c r="KJ38" s="2"/>
      <c r="KK38" s="2"/>
      <c r="KL38" s="2"/>
      <c r="KM38" s="2"/>
      <c r="KN38" s="2"/>
      <c r="KO38" s="2"/>
      <c r="KP38" s="2"/>
      <c r="KQ38" s="2"/>
      <c r="KR38" s="2"/>
      <c r="KS38" s="2"/>
      <c r="KT38" s="2"/>
      <c r="KU38" s="2"/>
      <c r="KV38" s="2"/>
      <c r="KW38" s="2"/>
      <c r="KX38" s="2"/>
      <c r="KY38" s="2"/>
      <c r="KZ38" s="2"/>
      <c r="LA38" s="2"/>
      <c r="LB38" s="2"/>
      <c r="LC38" s="2"/>
      <c r="LD38" s="2"/>
      <c r="LE38" s="2"/>
      <c r="LF38" s="2"/>
      <c r="LG38" s="2"/>
      <c r="LH38" s="2"/>
      <c r="LI38" s="2"/>
      <c r="LJ38" s="2"/>
      <c r="LK38" s="2"/>
      <c r="LL38" s="2"/>
      <c r="LM38" s="2"/>
      <c r="LN38" s="2"/>
      <c r="LO38" s="2"/>
      <c r="LP38" s="2"/>
      <c r="LQ38" s="2"/>
      <c r="LR38" s="2"/>
      <c r="LS38" s="2"/>
      <c r="LT38" s="2"/>
      <c r="LU38" s="2"/>
      <c r="LV38" s="2"/>
      <c r="LW38" s="2"/>
      <c r="LX38" s="2"/>
      <c r="LY38" s="2"/>
      <c r="LZ38" s="2"/>
      <c r="MA38" s="2"/>
      <c r="MB38" s="2"/>
    </row>
    <row r="39" spans="1:340" s="17" customFormat="1" ht="156" customHeight="1" x14ac:dyDescent="0.25">
      <c r="A39" s="31"/>
      <c r="B39" s="31"/>
      <c r="C39" s="31"/>
      <c r="D39" s="15" t="s">
        <v>71</v>
      </c>
      <c r="E39" s="15" t="s">
        <v>77</v>
      </c>
      <c r="F39" s="15" t="s">
        <v>78</v>
      </c>
      <c r="G39" s="15" t="s">
        <v>79</v>
      </c>
      <c r="H39" s="15" t="s">
        <v>75</v>
      </c>
      <c r="I39" s="16">
        <v>1</v>
      </c>
      <c r="J39" s="16">
        <v>3</v>
      </c>
      <c r="K39" s="16">
        <v>2</v>
      </c>
      <c r="L39" s="16">
        <v>2</v>
      </c>
      <c r="M39" s="16">
        <f t="shared" si="4"/>
        <v>8</v>
      </c>
      <c r="N39" s="16">
        <v>3</v>
      </c>
      <c r="O39" s="16">
        <f t="shared" si="1"/>
        <v>24</v>
      </c>
      <c r="P39" s="16" t="str">
        <f t="shared" si="2"/>
        <v>Importante</v>
      </c>
      <c r="Q39" s="15" t="s">
        <v>44</v>
      </c>
      <c r="R39" s="15" t="s">
        <v>44</v>
      </c>
      <c r="S39" s="15" t="s">
        <v>44</v>
      </c>
      <c r="T39" s="15" t="s">
        <v>76</v>
      </c>
      <c r="U39" s="15" t="s">
        <v>44</v>
      </c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2"/>
      <c r="GB39" s="2"/>
      <c r="GC39" s="2"/>
      <c r="GD39" s="2"/>
      <c r="GE39" s="2"/>
      <c r="GF39" s="2"/>
      <c r="GG39" s="2"/>
      <c r="GH39" s="2"/>
      <c r="GI39" s="2"/>
      <c r="GJ39" s="2"/>
      <c r="GK39" s="2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2"/>
      <c r="IF39" s="2"/>
      <c r="IG39" s="2"/>
      <c r="IH39" s="2"/>
      <c r="II39" s="2"/>
      <c r="IJ39" s="2"/>
      <c r="IK39" s="2"/>
      <c r="IL39" s="2"/>
      <c r="IM39" s="2"/>
      <c r="IN39" s="2"/>
      <c r="IO39" s="2"/>
      <c r="IP39" s="2"/>
      <c r="IQ39" s="2"/>
      <c r="IR39" s="2"/>
      <c r="IS39" s="2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  <c r="JL39" s="2"/>
      <c r="JM39" s="2"/>
      <c r="JN39" s="2"/>
      <c r="JO39" s="2"/>
      <c r="JP39" s="2"/>
      <c r="JQ39" s="2"/>
      <c r="JR39" s="2"/>
      <c r="JS39" s="2"/>
      <c r="JT39" s="2"/>
      <c r="JU39" s="2"/>
      <c r="JV39" s="2"/>
      <c r="JW39" s="2"/>
      <c r="JX39" s="2"/>
      <c r="JY39" s="2"/>
      <c r="JZ39" s="2"/>
      <c r="KA39" s="2"/>
      <c r="KB39" s="2"/>
      <c r="KC39" s="2"/>
      <c r="KD39" s="2"/>
      <c r="KE39" s="2"/>
      <c r="KF39" s="2"/>
      <c r="KG39" s="2"/>
      <c r="KH39" s="2"/>
      <c r="KI39" s="2"/>
      <c r="KJ39" s="2"/>
      <c r="KK39" s="2"/>
      <c r="KL39" s="2"/>
      <c r="KM39" s="2"/>
      <c r="KN39" s="2"/>
      <c r="KO39" s="2"/>
      <c r="KP39" s="2"/>
      <c r="KQ39" s="2"/>
      <c r="KR39" s="2"/>
      <c r="KS39" s="2"/>
      <c r="KT39" s="2"/>
      <c r="KU39" s="2"/>
      <c r="KV39" s="2"/>
      <c r="KW39" s="2"/>
      <c r="KX39" s="2"/>
      <c r="KY39" s="2"/>
      <c r="KZ39" s="2"/>
      <c r="LA39" s="2"/>
      <c r="LB39" s="2"/>
      <c r="LC39" s="2"/>
      <c r="LD39" s="2"/>
      <c r="LE39" s="2"/>
      <c r="LF39" s="2"/>
      <c r="LG39" s="2"/>
      <c r="LH39" s="2"/>
      <c r="LI39" s="2"/>
      <c r="LJ39" s="2"/>
      <c r="LK39" s="2"/>
      <c r="LL39" s="2"/>
      <c r="LM39" s="2"/>
      <c r="LN39" s="2"/>
      <c r="LO39" s="2"/>
      <c r="LP39" s="2"/>
      <c r="LQ39" s="2"/>
      <c r="LR39" s="2"/>
      <c r="LS39" s="2"/>
      <c r="LT39" s="2"/>
      <c r="LU39" s="2"/>
      <c r="LV39" s="2"/>
      <c r="LW39" s="2"/>
      <c r="LX39" s="2"/>
      <c r="LY39" s="2"/>
      <c r="LZ39" s="2"/>
      <c r="MA39" s="2"/>
      <c r="MB39" s="2"/>
    </row>
    <row r="40" spans="1:340" ht="152.25" customHeight="1" x14ac:dyDescent="0.25">
      <c r="A40" s="31"/>
      <c r="B40" s="31"/>
      <c r="C40" s="31"/>
      <c r="D40" s="15" t="s">
        <v>71</v>
      </c>
      <c r="E40" s="15" t="s">
        <v>83</v>
      </c>
      <c r="F40" s="15" t="s">
        <v>84</v>
      </c>
      <c r="G40" s="15" t="s">
        <v>85</v>
      </c>
      <c r="H40" s="15" t="s">
        <v>75</v>
      </c>
      <c r="I40" s="16">
        <v>1</v>
      </c>
      <c r="J40" s="16">
        <v>3</v>
      </c>
      <c r="K40" s="16">
        <v>2</v>
      </c>
      <c r="L40" s="16">
        <v>1</v>
      </c>
      <c r="M40" s="16">
        <f t="shared" si="4"/>
        <v>7</v>
      </c>
      <c r="N40" s="16">
        <v>3</v>
      </c>
      <c r="O40" s="16">
        <f t="shared" si="1"/>
        <v>21</v>
      </c>
      <c r="P40" s="16" t="str">
        <f t="shared" si="2"/>
        <v>Importante</v>
      </c>
      <c r="Q40" s="15" t="s">
        <v>44</v>
      </c>
      <c r="R40" s="15" t="s">
        <v>44</v>
      </c>
      <c r="S40" s="15" t="s">
        <v>44</v>
      </c>
      <c r="T40" s="15" t="s">
        <v>76</v>
      </c>
      <c r="U40" s="15" t="s">
        <v>44</v>
      </c>
    </row>
    <row r="41" spans="1:340" ht="186.75" customHeight="1" x14ac:dyDescent="0.25">
      <c r="A41" s="31"/>
      <c r="B41" s="31"/>
      <c r="C41" s="31"/>
      <c r="D41" s="15" t="s">
        <v>71</v>
      </c>
      <c r="E41" s="15" t="s">
        <v>80</v>
      </c>
      <c r="F41" s="15" t="s">
        <v>81</v>
      </c>
      <c r="G41" s="15" t="s">
        <v>79</v>
      </c>
      <c r="H41" s="15" t="s">
        <v>75</v>
      </c>
      <c r="I41" s="16">
        <v>1</v>
      </c>
      <c r="J41" s="16">
        <v>3</v>
      </c>
      <c r="K41" s="16">
        <v>2</v>
      </c>
      <c r="L41" s="16">
        <v>1</v>
      </c>
      <c r="M41" s="16">
        <f t="shared" si="4"/>
        <v>7</v>
      </c>
      <c r="N41" s="16">
        <v>3</v>
      </c>
      <c r="O41" s="16">
        <f t="shared" si="1"/>
        <v>21</v>
      </c>
      <c r="P41" s="16" t="str">
        <f t="shared" si="2"/>
        <v>Importante</v>
      </c>
      <c r="Q41" s="15" t="s">
        <v>44</v>
      </c>
      <c r="R41" s="15" t="s">
        <v>44</v>
      </c>
      <c r="S41" s="15" t="s">
        <v>44</v>
      </c>
      <c r="T41" s="15" t="s">
        <v>82</v>
      </c>
      <c r="U41" s="15" t="s">
        <v>44</v>
      </c>
    </row>
    <row r="42" spans="1:340" ht="90" x14ac:dyDescent="0.25">
      <c r="A42" s="31">
        <v>3</v>
      </c>
      <c r="B42" s="31" t="s">
        <v>144</v>
      </c>
      <c r="C42" s="31" t="s">
        <v>14</v>
      </c>
      <c r="D42" s="15" t="s">
        <v>87</v>
      </c>
      <c r="E42" s="15" t="s">
        <v>88</v>
      </c>
      <c r="F42" s="15" t="s">
        <v>89</v>
      </c>
      <c r="G42" s="15" t="s">
        <v>90</v>
      </c>
      <c r="H42" s="15" t="s">
        <v>91</v>
      </c>
      <c r="I42" s="16">
        <v>1</v>
      </c>
      <c r="J42" s="16">
        <v>2</v>
      </c>
      <c r="K42" s="16">
        <v>2</v>
      </c>
      <c r="L42" s="16">
        <v>2</v>
      </c>
      <c r="M42" s="16">
        <f t="shared" ref="M42:M105" si="5">SUM(I42:L42)</f>
        <v>7</v>
      </c>
      <c r="N42" s="16">
        <v>2</v>
      </c>
      <c r="O42" s="16">
        <f t="shared" si="1"/>
        <v>14</v>
      </c>
      <c r="P42" s="16" t="str">
        <f t="shared" si="2"/>
        <v>Moderado</v>
      </c>
      <c r="Q42" s="15" t="s">
        <v>44</v>
      </c>
      <c r="R42" s="15" t="s">
        <v>44</v>
      </c>
      <c r="S42" s="15" t="s">
        <v>92</v>
      </c>
      <c r="T42" s="15" t="s">
        <v>93</v>
      </c>
      <c r="U42" s="15" t="s">
        <v>44</v>
      </c>
    </row>
    <row r="43" spans="1:340" ht="90" x14ac:dyDescent="0.25">
      <c r="A43" s="31"/>
      <c r="B43" s="31"/>
      <c r="C43" s="31"/>
      <c r="D43" s="15" t="s">
        <v>87</v>
      </c>
      <c r="E43" s="15" t="s">
        <v>145</v>
      </c>
      <c r="F43" s="15" t="s">
        <v>146</v>
      </c>
      <c r="G43" s="15" t="s">
        <v>90</v>
      </c>
      <c r="H43" s="15" t="s">
        <v>91</v>
      </c>
      <c r="I43" s="16">
        <v>1</v>
      </c>
      <c r="J43" s="16">
        <v>3</v>
      </c>
      <c r="K43" s="16">
        <v>2</v>
      </c>
      <c r="L43" s="16">
        <v>2</v>
      </c>
      <c r="M43" s="16">
        <f t="shared" si="5"/>
        <v>8</v>
      </c>
      <c r="N43" s="16">
        <v>2</v>
      </c>
      <c r="O43" s="16">
        <f t="shared" si="1"/>
        <v>16</v>
      </c>
      <c r="P43" s="16" t="str">
        <f t="shared" si="2"/>
        <v>Moderado</v>
      </c>
      <c r="Q43" s="15" t="s">
        <v>44</v>
      </c>
      <c r="R43" s="15" t="s">
        <v>44</v>
      </c>
      <c r="S43" s="15" t="s">
        <v>44</v>
      </c>
      <c r="T43" s="15" t="s">
        <v>93</v>
      </c>
      <c r="U43" s="15" t="s">
        <v>147</v>
      </c>
    </row>
    <row r="44" spans="1:340" ht="90" x14ac:dyDescent="0.25">
      <c r="A44" s="31"/>
      <c r="B44" s="31"/>
      <c r="C44" s="31"/>
      <c r="D44" s="15" t="s">
        <v>98</v>
      </c>
      <c r="E44" s="15" t="s">
        <v>148</v>
      </c>
      <c r="F44" s="15" t="s">
        <v>149</v>
      </c>
      <c r="G44" s="15" t="s">
        <v>150</v>
      </c>
      <c r="H44" s="15" t="s">
        <v>91</v>
      </c>
      <c r="I44" s="16">
        <v>1</v>
      </c>
      <c r="J44" s="16">
        <v>2</v>
      </c>
      <c r="K44" s="16">
        <v>2</v>
      </c>
      <c r="L44" s="16">
        <v>2</v>
      </c>
      <c r="M44" s="16">
        <f t="shared" si="5"/>
        <v>7</v>
      </c>
      <c r="N44" s="16">
        <v>1</v>
      </c>
      <c r="O44" s="16">
        <f t="shared" si="1"/>
        <v>7</v>
      </c>
      <c r="P44" s="16" t="str">
        <f t="shared" si="2"/>
        <v>Tolerable</v>
      </c>
      <c r="Q44" s="15" t="s">
        <v>44</v>
      </c>
      <c r="R44" s="15" t="s">
        <v>44</v>
      </c>
      <c r="S44" s="15" t="s">
        <v>102</v>
      </c>
      <c r="T44" s="15" t="s">
        <v>103</v>
      </c>
      <c r="U44" s="15" t="s">
        <v>47</v>
      </c>
    </row>
    <row r="45" spans="1:340" ht="162" x14ac:dyDescent="0.25">
      <c r="A45" s="31"/>
      <c r="B45" s="31"/>
      <c r="C45" s="31"/>
      <c r="D45" s="16" t="s">
        <v>98</v>
      </c>
      <c r="E45" s="15" t="s">
        <v>105</v>
      </c>
      <c r="F45" s="15" t="s">
        <v>106</v>
      </c>
      <c r="G45" s="15" t="s">
        <v>150</v>
      </c>
      <c r="H45" s="15" t="s">
        <v>91</v>
      </c>
      <c r="I45" s="16">
        <v>1</v>
      </c>
      <c r="J45" s="15">
        <v>2</v>
      </c>
      <c r="K45" s="15">
        <v>2</v>
      </c>
      <c r="L45" s="15">
        <v>2</v>
      </c>
      <c r="M45" s="16">
        <f t="shared" si="5"/>
        <v>7</v>
      </c>
      <c r="N45" s="16">
        <v>1</v>
      </c>
      <c r="O45" s="16">
        <f t="shared" si="1"/>
        <v>7</v>
      </c>
      <c r="P45" s="16" t="str">
        <f t="shared" si="2"/>
        <v>Tolerable</v>
      </c>
      <c r="Q45" s="15" t="s">
        <v>44</v>
      </c>
      <c r="R45" s="15" t="s">
        <v>44</v>
      </c>
      <c r="S45" s="15" t="s">
        <v>44</v>
      </c>
      <c r="T45" s="15" t="s">
        <v>108</v>
      </c>
      <c r="U45" s="15" t="s">
        <v>104</v>
      </c>
    </row>
    <row r="46" spans="1:340" ht="90" x14ac:dyDescent="0.25">
      <c r="A46" s="31"/>
      <c r="B46" s="31"/>
      <c r="C46" s="31"/>
      <c r="D46" s="16" t="s">
        <v>109</v>
      </c>
      <c r="E46" s="15" t="s">
        <v>116</v>
      </c>
      <c r="F46" s="15" t="s">
        <v>117</v>
      </c>
      <c r="G46" s="15" t="s">
        <v>118</v>
      </c>
      <c r="H46" s="15" t="s">
        <v>91</v>
      </c>
      <c r="I46" s="16">
        <v>1</v>
      </c>
      <c r="J46" s="15">
        <v>3</v>
      </c>
      <c r="K46" s="15">
        <v>2</v>
      </c>
      <c r="L46" s="15">
        <v>2</v>
      </c>
      <c r="M46" s="16">
        <f t="shared" si="5"/>
        <v>8</v>
      </c>
      <c r="N46" s="16">
        <v>1</v>
      </c>
      <c r="O46" s="16">
        <f t="shared" si="1"/>
        <v>8</v>
      </c>
      <c r="P46" s="16" t="str">
        <f t="shared" si="2"/>
        <v>Tolerable</v>
      </c>
      <c r="Q46" s="15" t="s">
        <v>44</v>
      </c>
      <c r="R46" s="15" t="s">
        <v>44</v>
      </c>
      <c r="S46" s="15" t="s">
        <v>44</v>
      </c>
      <c r="T46" s="15" t="s">
        <v>93</v>
      </c>
      <c r="U46" s="15" t="s">
        <v>151</v>
      </c>
    </row>
    <row r="47" spans="1:340" ht="144.75" customHeight="1" x14ac:dyDescent="0.25">
      <c r="A47" s="31">
        <v>3</v>
      </c>
      <c r="B47" s="31" t="s">
        <v>144</v>
      </c>
      <c r="C47" s="31" t="s">
        <v>14</v>
      </c>
      <c r="D47" s="16" t="s">
        <v>71</v>
      </c>
      <c r="E47" s="15" t="s">
        <v>125</v>
      </c>
      <c r="F47" s="15" t="s">
        <v>152</v>
      </c>
      <c r="G47" s="15" t="s">
        <v>130</v>
      </c>
      <c r="H47" s="15" t="s">
        <v>57</v>
      </c>
      <c r="I47" s="16">
        <v>1</v>
      </c>
      <c r="J47" s="15">
        <v>3</v>
      </c>
      <c r="K47" s="15">
        <v>3</v>
      </c>
      <c r="L47" s="15">
        <v>3</v>
      </c>
      <c r="M47" s="16">
        <f t="shared" si="5"/>
        <v>10</v>
      </c>
      <c r="N47" s="16">
        <v>2</v>
      </c>
      <c r="O47" s="16">
        <f t="shared" si="1"/>
        <v>20</v>
      </c>
      <c r="P47" s="16" t="str">
        <f t="shared" si="2"/>
        <v>Importante</v>
      </c>
      <c r="Q47" s="15" t="s">
        <v>44</v>
      </c>
      <c r="R47" s="15" t="s">
        <v>44</v>
      </c>
      <c r="S47" s="15" t="s">
        <v>44</v>
      </c>
      <c r="T47" s="15" t="s">
        <v>131</v>
      </c>
      <c r="U47" s="15" t="s">
        <v>132</v>
      </c>
    </row>
    <row r="48" spans="1:340" ht="90" x14ac:dyDescent="0.25">
      <c r="A48" s="31"/>
      <c r="B48" s="31"/>
      <c r="C48" s="31"/>
      <c r="D48" s="15" t="s">
        <v>71</v>
      </c>
      <c r="E48" s="15" t="s">
        <v>125</v>
      </c>
      <c r="F48" s="15" t="s">
        <v>126</v>
      </c>
      <c r="G48" s="15" t="s">
        <v>127</v>
      </c>
      <c r="H48" s="15" t="s">
        <v>91</v>
      </c>
      <c r="I48" s="16">
        <v>1</v>
      </c>
      <c r="J48" s="15">
        <v>3</v>
      </c>
      <c r="K48" s="15">
        <v>3</v>
      </c>
      <c r="L48" s="15">
        <v>2</v>
      </c>
      <c r="M48" s="16">
        <f t="shared" si="5"/>
        <v>9</v>
      </c>
      <c r="N48" s="16">
        <v>1</v>
      </c>
      <c r="O48" s="16">
        <f t="shared" si="1"/>
        <v>9</v>
      </c>
      <c r="P48" s="16" t="str">
        <f t="shared" si="2"/>
        <v>Moderado</v>
      </c>
      <c r="Q48" s="15" t="s">
        <v>44</v>
      </c>
      <c r="R48" s="15" t="s">
        <v>44</v>
      </c>
      <c r="S48" s="15" t="s">
        <v>44</v>
      </c>
      <c r="T48" s="15" t="s">
        <v>93</v>
      </c>
      <c r="U48" s="15" t="s">
        <v>128</v>
      </c>
    </row>
    <row r="49" spans="1:21" ht="148.5" customHeight="1" x14ac:dyDescent="0.25">
      <c r="A49" s="31"/>
      <c r="B49" s="31"/>
      <c r="C49" s="31"/>
      <c r="D49" s="16" t="s">
        <v>71</v>
      </c>
      <c r="E49" s="15" t="s">
        <v>133</v>
      </c>
      <c r="F49" s="15" t="s">
        <v>134</v>
      </c>
      <c r="G49" s="15" t="s">
        <v>135</v>
      </c>
      <c r="H49" s="15" t="s">
        <v>57</v>
      </c>
      <c r="I49" s="16">
        <v>1</v>
      </c>
      <c r="J49" s="15">
        <v>3</v>
      </c>
      <c r="K49" s="15">
        <v>3</v>
      </c>
      <c r="L49" s="15">
        <v>3</v>
      </c>
      <c r="M49" s="16">
        <f t="shared" si="5"/>
        <v>10</v>
      </c>
      <c r="N49" s="16">
        <v>2</v>
      </c>
      <c r="O49" s="16">
        <f t="shared" si="1"/>
        <v>20</v>
      </c>
      <c r="P49" s="16" t="str">
        <f>IF(O49&lt;=4,"Trivial",IF(O49&lt;=8,"Tolerable",IF(O49&lt;=16,"Moderado",IF(O49&lt;=24,"Importante",IF(O49&lt;=36,"Intolerable")))))</f>
        <v>Importante</v>
      </c>
      <c r="Q49" s="15" t="s">
        <v>44</v>
      </c>
      <c r="R49" s="15" t="s">
        <v>44</v>
      </c>
      <c r="S49" s="15" t="s">
        <v>44</v>
      </c>
      <c r="T49" s="15" t="s">
        <v>137</v>
      </c>
      <c r="U49" s="15" t="s">
        <v>132</v>
      </c>
    </row>
    <row r="50" spans="1:21" ht="152.25" customHeight="1" x14ac:dyDescent="0.25">
      <c r="A50" s="31"/>
      <c r="B50" s="31"/>
      <c r="C50" s="31"/>
      <c r="D50" s="15" t="s">
        <v>71</v>
      </c>
      <c r="E50" s="15" t="s">
        <v>153</v>
      </c>
      <c r="F50" s="15" t="s">
        <v>154</v>
      </c>
      <c r="G50" s="15" t="s">
        <v>140</v>
      </c>
      <c r="H50" s="15" t="s">
        <v>57</v>
      </c>
      <c r="I50" s="16">
        <v>1</v>
      </c>
      <c r="J50" s="15">
        <v>3</v>
      </c>
      <c r="K50" s="15">
        <v>3</v>
      </c>
      <c r="L50" s="15">
        <v>2</v>
      </c>
      <c r="M50" s="16">
        <f t="shared" si="5"/>
        <v>9</v>
      </c>
      <c r="N50" s="16">
        <v>2</v>
      </c>
      <c r="O50" s="16">
        <f t="shared" si="1"/>
        <v>18</v>
      </c>
      <c r="P50" s="16" t="str">
        <f t="shared" si="2"/>
        <v>Importante</v>
      </c>
      <c r="Q50" s="15" t="s">
        <v>44</v>
      </c>
      <c r="R50" s="15" t="s">
        <v>44</v>
      </c>
      <c r="S50" s="15" t="s">
        <v>44</v>
      </c>
      <c r="T50" s="15" t="s">
        <v>141</v>
      </c>
      <c r="U50" s="15" t="s">
        <v>142</v>
      </c>
    </row>
    <row r="51" spans="1:21" ht="108" x14ac:dyDescent="0.25">
      <c r="A51" s="31"/>
      <c r="B51" s="31"/>
      <c r="C51" s="31"/>
      <c r="D51" s="15" t="s">
        <v>39</v>
      </c>
      <c r="E51" s="15" t="s">
        <v>155</v>
      </c>
      <c r="F51" s="15" t="s">
        <v>41</v>
      </c>
      <c r="G51" s="15" t="s">
        <v>156</v>
      </c>
      <c r="H51" s="15" t="s">
        <v>43</v>
      </c>
      <c r="I51" s="16">
        <v>1</v>
      </c>
      <c r="J51" s="15">
        <v>3</v>
      </c>
      <c r="K51" s="15">
        <v>2</v>
      </c>
      <c r="L51" s="15">
        <v>2</v>
      </c>
      <c r="M51" s="16">
        <f t="shared" si="5"/>
        <v>8</v>
      </c>
      <c r="N51" s="16">
        <v>2</v>
      </c>
      <c r="O51" s="16">
        <f t="shared" si="1"/>
        <v>16</v>
      </c>
      <c r="P51" s="16" t="str">
        <f t="shared" si="2"/>
        <v>Moderado</v>
      </c>
      <c r="Q51" s="15" t="s">
        <v>44</v>
      </c>
      <c r="R51" s="15" t="s">
        <v>44</v>
      </c>
      <c r="S51" s="15" t="s">
        <v>44</v>
      </c>
      <c r="T51" s="15" t="s">
        <v>157</v>
      </c>
      <c r="U51" s="15" t="s">
        <v>47</v>
      </c>
    </row>
    <row r="52" spans="1:21" ht="108" x14ac:dyDescent="0.25">
      <c r="A52" s="31"/>
      <c r="B52" s="31"/>
      <c r="C52" s="31"/>
      <c r="D52" s="15" t="s">
        <v>39</v>
      </c>
      <c r="E52" s="15" t="s">
        <v>40</v>
      </c>
      <c r="F52" s="15" t="s">
        <v>41</v>
      </c>
      <c r="G52" s="15" t="s">
        <v>42</v>
      </c>
      <c r="H52" s="15" t="s">
        <v>43</v>
      </c>
      <c r="I52" s="16">
        <v>1</v>
      </c>
      <c r="J52" s="15">
        <v>3</v>
      </c>
      <c r="K52" s="15">
        <v>2</v>
      </c>
      <c r="L52" s="15">
        <v>3</v>
      </c>
      <c r="M52" s="16">
        <f t="shared" si="5"/>
        <v>9</v>
      </c>
      <c r="N52" s="16">
        <v>2</v>
      </c>
      <c r="O52" s="16">
        <f t="shared" si="1"/>
        <v>18</v>
      </c>
      <c r="P52" s="16" t="str">
        <f t="shared" si="2"/>
        <v>Importante</v>
      </c>
      <c r="Q52" s="15" t="s">
        <v>44</v>
      </c>
      <c r="R52" s="15" t="s">
        <v>44</v>
      </c>
      <c r="S52" s="15" t="s">
        <v>45</v>
      </c>
      <c r="T52" s="15" t="s">
        <v>46</v>
      </c>
      <c r="U52" s="15" t="s">
        <v>47</v>
      </c>
    </row>
    <row r="53" spans="1:21" ht="108" x14ac:dyDescent="0.25">
      <c r="A53" s="31"/>
      <c r="B53" s="31"/>
      <c r="C53" s="31"/>
      <c r="D53" s="15" t="s">
        <v>39</v>
      </c>
      <c r="E53" s="15" t="s">
        <v>48</v>
      </c>
      <c r="F53" s="15" t="s">
        <v>41</v>
      </c>
      <c r="G53" s="15" t="s">
        <v>42</v>
      </c>
      <c r="H53" s="15" t="s">
        <v>43</v>
      </c>
      <c r="I53" s="16">
        <v>1</v>
      </c>
      <c r="J53" s="15">
        <v>3</v>
      </c>
      <c r="K53" s="15">
        <v>2</v>
      </c>
      <c r="L53" s="15">
        <v>3</v>
      </c>
      <c r="M53" s="16">
        <f t="shared" si="5"/>
        <v>9</v>
      </c>
      <c r="N53" s="16">
        <v>2</v>
      </c>
      <c r="O53" s="16">
        <f t="shared" si="1"/>
        <v>18</v>
      </c>
      <c r="P53" s="16" t="str">
        <f t="shared" si="2"/>
        <v>Importante</v>
      </c>
      <c r="Q53" s="15" t="s">
        <v>44</v>
      </c>
      <c r="R53" s="15" t="s">
        <v>44</v>
      </c>
      <c r="S53" s="15" t="s">
        <v>45</v>
      </c>
      <c r="T53" s="15" t="s">
        <v>46</v>
      </c>
      <c r="U53" s="15" t="s">
        <v>47</v>
      </c>
    </row>
    <row r="54" spans="1:21" ht="154.5" customHeight="1" x14ac:dyDescent="0.25">
      <c r="A54" s="31"/>
      <c r="B54" s="31"/>
      <c r="C54" s="31"/>
      <c r="D54" s="15" t="s">
        <v>39</v>
      </c>
      <c r="E54" s="15" t="s">
        <v>49</v>
      </c>
      <c r="F54" s="15" t="s">
        <v>50</v>
      </c>
      <c r="G54" s="15" t="s">
        <v>51</v>
      </c>
      <c r="H54" s="15" t="s">
        <v>43</v>
      </c>
      <c r="I54" s="16">
        <v>1</v>
      </c>
      <c r="J54" s="15">
        <v>3</v>
      </c>
      <c r="K54" s="15">
        <v>2</v>
      </c>
      <c r="L54" s="15">
        <v>3</v>
      </c>
      <c r="M54" s="16">
        <f t="shared" si="5"/>
        <v>9</v>
      </c>
      <c r="N54" s="16">
        <v>2</v>
      </c>
      <c r="O54" s="16">
        <f t="shared" si="1"/>
        <v>18</v>
      </c>
      <c r="P54" s="16" t="str">
        <f t="shared" si="2"/>
        <v>Importante</v>
      </c>
      <c r="Q54" s="15" t="s">
        <v>44</v>
      </c>
      <c r="R54" s="15" t="s">
        <v>44</v>
      </c>
      <c r="S54" s="15" t="s">
        <v>44</v>
      </c>
      <c r="T54" s="15" t="s">
        <v>52</v>
      </c>
      <c r="U54" s="15" t="s">
        <v>47</v>
      </c>
    </row>
    <row r="55" spans="1:21" ht="126" customHeight="1" x14ac:dyDescent="0.25">
      <c r="A55" s="31"/>
      <c r="B55" s="31"/>
      <c r="C55" s="31"/>
      <c r="D55" s="15" t="s">
        <v>53</v>
      </c>
      <c r="E55" s="15" t="s">
        <v>158</v>
      </c>
      <c r="F55" s="15" t="s">
        <v>159</v>
      </c>
      <c r="G55" s="15" t="s">
        <v>56</v>
      </c>
      <c r="H55" s="15" t="s">
        <v>57</v>
      </c>
      <c r="I55" s="16">
        <v>1</v>
      </c>
      <c r="J55" s="15">
        <v>3</v>
      </c>
      <c r="K55" s="15">
        <v>3</v>
      </c>
      <c r="L55" s="15">
        <v>3</v>
      </c>
      <c r="M55" s="16">
        <f t="shared" si="5"/>
        <v>10</v>
      </c>
      <c r="N55" s="16">
        <v>2</v>
      </c>
      <c r="O55" s="16">
        <f t="shared" si="1"/>
        <v>20</v>
      </c>
      <c r="P55" s="16" t="str">
        <f t="shared" si="2"/>
        <v>Importante</v>
      </c>
      <c r="Q55" s="15" t="s">
        <v>44</v>
      </c>
      <c r="R55" s="15" t="s">
        <v>44</v>
      </c>
      <c r="S55" s="15" t="s">
        <v>44</v>
      </c>
      <c r="T55" s="15" t="s">
        <v>59</v>
      </c>
      <c r="U55" s="15" t="s">
        <v>44</v>
      </c>
    </row>
    <row r="56" spans="1:21" ht="144" x14ac:dyDescent="0.25">
      <c r="A56" s="31"/>
      <c r="B56" s="31"/>
      <c r="C56" s="31"/>
      <c r="D56" s="15" t="s">
        <v>53</v>
      </c>
      <c r="E56" s="15" t="s">
        <v>160</v>
      </c>
      <c r="F56" s="15" t="s">
        <v>161</v>
      </c>
      <c r="G56" s="15" t="s">
        <v>56</v>
      </c>
      <c r="H56" s="15" t="s">
        <v>57</v>
      </c>
      <c r="I56" s="16">
        <v>1</v>
      </c>
      <c r="J56" s="15">
        <v>3</v>
      </c>
      <c r="K56" s="15">
        <v>3</v>
      </c>
      <c r="L56" s="15">
        <v>2</v>
      </c>
      <c r="M56" s="16">
        <f t="shared" si="5"/>
        <v>9</v>
      </c>
      <c r="N56" s="16">
        <v>2</v>
      </c>
      <c r="O56" s="16">
        <f t="shared" si="1"/>
        <v>18</v>
      </c>
      <c r="P56" s="16" t="str">
        <f t="shared" si="2"/>
        <v>Importante</v>
      </c>
      <c r="Q56" s="15" t="s">
        <v>44</v>
      </c>
      <c r="R56" s="15" t="s">
        <v>44</v>
      </c>
      <c r="S56" s="15" t="s">
        <v>44</v>
      </c>
      <c r="T56" s="15" t="s">
        <v>162</v>
      </c>
      <c r="U56" s="15" t="s">
        <v>44</v>
      </c>
    </row>
    <row r="57" spans="1:21" ht="126" customHeight="1" x14ac:dyDescent="0.25">
      <c r="A57" s="31"/>
      <c r="B57" s="31"/>
      <c r="C57" s="31"/>
      <c r="D57" s="15" t="s">
        <v>53</v>
      </c>
      <c r="E57" s="15" t="s">
        <v>63</v>
      </c>
      <c r="F57" s="15" t="s">
        <v>64</v>
      </c>
      <c r="G57" s="15" t="s">
        <v>163</v>
      </c>
      <c r="H57" s="15" t="s">
        <v>57</v>
      </c>
      <c r="I57" s="16">
        <v>1</v>
      </c>
      <c r="J57" s="15">
        <v>3</v>
      </c>
      <c r="K57" s="15">
        <v>3</v>
      </c>
      <c r="L57" s="15">
        <v>3</v>
      </c>
      <c r="M57" s="16">
        <f t="shared" si="5"/>
        <v>10</v>
      </c>
      <c r="N57" s="16">
        <v>1</v>
      </c>
      <c r="O57" s="16">
        <f t="shared" si="1"/>
        <v>10</v>
      </c>
      <c r="P57" s="16" t="str">
        <f t="shared" si="2"/>
        <v>Moderado</v>
      </c>
      <c r="Q57" s="15" t="s">
        <v>44</v>
      </c>
      <c r="R57" s="15" t="s">
        <v>44</v>
      </c>
      <c r="S57" s="15" t="s">
        <v>44</v>
      </c>
      <c r="T57" s="15" t="s">
        <v>59</v>
      </c>
      <c r="U57" s="15" t="s">
        <v>44</v>
      </c>
    </row>
    <row r="58" spans="1:21" ht="126" customHeight="1" x14ac:dyDescent="0.25">
      <c r="A58" s="31">
        <v>3</v>
      </c>
      <c r="B58" s="31" t="s">
        <v>144</v>
      </c>
      <c r="C58" s="31" t="s">
        <v>14</v>
      </c>
      <c r="D58" s="15" t="s">
        <v>53</v>
      </c>
      <c r="E58" s="15" t="s">
        <v>68</v>
      </c>
      <c r="F58" s="15" t="s">
        <v>69</v>
      </c>
      <c r="G58" s="15" t="s">
        <v>101</v>
      </c>
      <c r="H58" s="15" t="s">
        <v>57</v>
      </c>
      <c r="I58" s="16">
        <v>1</v>
      </c>
      <c r="J58" s="15">
        <v>3</v>
      </c>
      <c r="K58" s="15">
        <v>3</v>
      </c>
      <c r="L58" s="15">
        <v>3</v>
      </c>
      <c r="M58" s="16">
        <f t="shared" si="5"/>
        <v>10</v>
      </c>
      <c r="N58" s="16">
        <v>2</v>
      </c>
      <c r="O58" s="16">
        <f t="shared" si="1"/>
        <v>20</v>
      </c>
      <c r="P58" s="16" t="str">
        <f t="shared" si="2"/>
        <v>Importante</v>
      </c>
      <c r="Q58" s="15" t="s">
        <v>44</v>
      </c>
      <c r="R58" s="15" t="s">
        <v>44</v>
      </c>
      <c r="S58" s="15" t="s">
        <v>44</v>
      </c>
      <c r="T58" s="15" t="s">
        <v>59</v>
      </c>
      <c r="U58" s="15" t="s">
        <v>44</v>
      </c>
    </row>
    <row r="59" spans="1:21" ht="164.25" customHeight="1" x14ac:dyDescent="0.25">
      <c r="A59" s="31"/>
      <c r="B59" s="31"/>
      <c r="C59" s="31"/>
      <c r="D59" s="15" t="s">
        <v>71</v>
      </c>
      <c r="E59" s="15" t="s">
        <v>72</v>
      </c>
      <c r="F59" s="15" t="s">
        <v>73</v>
      </c>
      <c r="G59" s="15" t="s">
        <v>74</v>
      </c>
      <c r="H59" s="15" t="s">
        <v>75</v>
      </c>
      <c r="I59" s="16">
        <v>1</v>
      </c>
      <c r="J59" s="15">
        <v>3</v>
      </c>
      <c r="K59" s="15">
        <v>2</v>
      </c>
      <c r="L59" s="15">
        <v>1</v>
      </c>
      <c r="M59" s="16">
        <f t="shared" si="5"/>
        <v>7</v>
      </c>
      <c r="N59" s="16">
        <v>1</v>
      </c>
      <c r="O59" s="16">
        <f t="shared" si="1"/>
        <v>7</v>
      </c>
      <c r="P59" s="16" t="str">
        <f t="shared" si="2"/>
        <v>Tolerable</v>
      </c>
      <c r="Q59" s="15" t="s">
        <v>44</v>
      </c>
      <c r="R59" s="15" t="s">
        <v>44</v>
      </c>
      <c r="S59" s="15" t="s">
        <v>44</v>
      </c>
      <c r="T59" s="15" t="s">
        <v>76</v>
      </c>
      <c r="U59" s="15" t="s">
        <v>44</v>
      </c>
    </row>
    <row r="60" spans="1:21" ht="155.25" customHeight="1" x14ac:dyDescent="0.25">
      <c r="A60" s="31"/>
      <c r="B60" s="31"/>
      <c r="C60" s="31"/>
      <c r="D60" s="15" t="s">
        <v>71</v>
      </c>
      <c r="E60" s="15" t="s">
        <v>77</v>
      </c>
      <c r="F60" s="15" t="s">
        <v>78</v>
      </c>
      <c r="G60" s="15" t="s">
        <v>79</v>
      </c>
      <c r="H60" s="15" t="s">
        <v>75</v>
      </c>
      <c r="I60" s="16">
        <v>1</v>
      </c>
      <c r="J60" s="15">
        <v>3</v>
      </c>
      <c r="K60" s="15">
        <v>2</v>
      </c>
      <c r="L60" s="15">
        <v>2</v>
      </c>
      <c r="M60" s="16">
        <f t="shared" si="5"/>
        <v>8</v>
      </c>
      <c r="N60" s="16">
        <v>3</v>
      </c>
      <c r="O60" s="16">
        <f t="shared" si="1"/>
        <v>24</v>
      </c>
      <c r="P60" s="16" t="str">
        <f t="shared" si="2"/>
        <v>Importante</v>
      </c>
      <c r="Q60" s="15" t="s">
        <v>44</v>
      </c>
      <c r="R60" s="15" t="s">
        <v>44</v>
      </c>
      <c r="S60" s="15" t="s">
        <v>44</v>
      </c>
      <c r="T60" s="15" t="s">
        <v>76</v>
      </c>
      <c r="U60" s="15" t="s">
        <v>44</v>
      </c>
    </row>
    <row r="61" spans="1:21" ht="150.75" customHeight="1" x14ac:dyDescent="0.25">
      <c r="A61" s="31"/>
      <c r="B61" s="31"/>
      <c r="C61" s="31"/>
      <c r="D61" s="15" t="s">
        <v>71</v>
      </c>
      <c r="E61" s="15" t="s">
        <v>83</v>
      </c>
      <c r="F61" s="15" t="s">
        <v>84</v>
      </c>
      <c r="G61" s="15" t="s">
        <v>85</v>
      </c>
      <c r="H61" s="15" t="s">
        <v>75</v>
      </c>
      <c r="I61" s="16">
        <v>1</v>
      </c>
      <c r="J61" s="15">
        <v>3</v>
      </c>
      <c r="K61" s="15">
        <v>2</v>
      </c>
      <c r="L61" s="15">
        <v>1</v>
      </c>
      <c r="M61" s="16">
        <f t="shared" si="5"/>
        <v>7</v>
      </c>
      <c r="N61" s="16">
        <v>3</v>
      </c>
      <c r="O61" s="16">
        <f t="shared" si="1"/>
        <v>21</v>
      </c>
      <c r="P61" s="16" t="str">
        <f t="shared" si="2"/>
        <v>Importante</v>
      </c>
      <c r="Q61" s="15" t="s">
        <v>44</v>
      </c>
      <c r="R61" s="15" t="s">
        <v>44</v>
      </c>
      <c r="S61" s="15" t="s">
        <v>44</v>
      </c>
      <c r="T61" s="15" t="s">
        <v>76</v>
      </c>
      <c r="U61" s="15" t="s">
        <v>44</v>
      </c>
    </row>
    <row r="62" spans="1:21" ht="186.75" customHeight="1" x14ac:dyDescent="0.25">
      <c r="A62" s="31"/>
      <c r="B62" s="31"/>
      <c r="C62" s="31"/>
      <c r="D62" s="15" t="s">
        <v>71</v>
      </c>
      <c r="E62" s="15" t="s">
        <v>80</v>
      </c>
      <c r="F62" s="15" t="s">
        <v>81</v>
      </c>
      <c r="G62" s="15" t="s">
        <v>79</v>
      </c>
      <c r="H62" s="15" t="s">
        <v>75</v>
      </c>
      <c r="I62" s="16">
        <v>1</v>
      </c>
      <c r="J62" s="15">
        <v>3</v>
      </c>
      <c r="K62" s="15">
        <v>2</v>
      </c>
      <c r="L62" s="15">
        <v>1</v>
      </c>
      <c r="M62" s="16">
        <f t="shared" si="5"/>
        <v>7</v>
      </c>
      <c r="N62" s="16">
        <v>3</v>
      </c>
      <c r="O62" s="16">
        <f t="shared" si="1"/>
        <v>21</v>
      </c>
      <c r="P62" s="16" t="str">
        <f t="shared" si="2"/>
        <v>Importante</v>
      </c>
      <c r="Q62" s="15" t="s">
        <v>44</v>
      </c>
      <c r="R62" s="15" t="s">
        <v>44</v>
      </c>
      <c r="S62" s="15" t="s">
        <v>44</v>
      </c>
      <c r="T62" s="15" t="s">
        <v>82</v>
      </c>
      <c r="U62" s="15" t="s">
        <v>44</v>
      </c>
    </row>
    <row r="63" spans="1:21" ht="90" x14ac:dyDescent="0.25">
      <c r="A63" s="31">
        <v>4</v>
      </c>
      <c r="B63" s="31" t="s">
        <v>164</v>
      </c>
      <c r="C63" s="31" t="s">
        <v>14</v>
      </c>
      <c r="D63" s="15" t="s">
        <v>87</v>
      </c>
      <c r="E63" s="15" t="s">
        <v>88</v>
      </c>
      <c r="F63" s="15" t="s">
        <v>89</v>
      </c>
      <c r="G63" s="15" t="s">
        <v>90</v>
      </c>
      <c r="H63" s="15" t="s">
        <v>91</v>
      </c>
      <c r="I63" s="16">
        <v>1</v>
      </c>
      <c r="J63" s="16">
        <v>2</v>
      </c>
      <c r="K63" s="16">
        <v>2</v>
      </c>
      <c r="L63" s="16">
        <v>2</v>
      </c>
      <c r="M63" s="16">
        <f t="shared" si="5"/>
        <v>7</v>
      </c>
      <c r="N63" s="16">
        <v>2</v>
      </c>
      <c r="O63" s="16">
        <f t="shared" si="1"/>
        <v>14</v>
      </c>
      <c r="P63" s="16" t="str">
        <f t="shared" si="2"/>
        <v>Moderado</v>
      </c>
      <c r="Q63" s="15" t="s">
        <v>44</v>
      </c>
      <c r="R63" s="15" t="s">
        <v>44</v>
      </c>
      <c r="S63" s="15" t="s">
        <v>92</v>
      </c>
      <c r="T63" s="15" t="s">
        <v>93</v>
      </c>
      <c r="U63" s="15" t="s">
        <v>44</v>
      </c>
    </row>
    <row r="64" spans="1:21" ht="90" x14ac:dyDescent="0.25">
      <c r="A64" s="31"/>
      <c r="B64" s="31"/>
      <c r="C64" s="31"/>
      <c r="D64" s="15" t="s">
        <v>87</v>
      </c>
      <c r="E64" s="15" t="s">
        <v>145</v>
      </c>
      <c r="F64" s="15" t="s">
        <v>146</v>
      </c>
      <c r="G64" s="15" t="s">
        <v>90</v>
      </c>
      <c r="H64" s="15" t="s">
        <v>91</v>
      </c>
      <c r="I64" s="16">
        <v>1</v>
      </c>
      <c r="J64" s="16">
        <v>3</v>
      </c>
      <c r="K64" s="16">
        <v>2</v>
      </c>
      <c r="L64" s="16">
        <v>2</v>
      </c>
      <c r="M64" s="16">
        <f t="shared" si="5"/>
        <v>8</v>
      </c>
      <c r="N64" s="16">
        <v>2</v>
      </c>
      <c r="O64" s="16">
        <f t="shared" si="1"/>
        <v>16</v>
      </c>
      <c r="P64" s="16" t="str">
        <f t="shared" si="2"/>
        <v>Moderado</v>
      </c>
      <c r="Q64" s="15" t="s">
        <v>44</v>
      </c>
      <c r="R64" s="15" t="s">
        <v>44</v>
      </c>
      <c r="S64" s="15" t="s">
        <v>44</v>
      </c>
      <c r="T64" s="15" t="s">
        <v>93</v>
      </c>
      <c r="U64" s="15" t="s">
        <v>147</v>
      </c>
    </row>
    <row r="65" spans="1:21" ht="108" x14ac:dyDescent="0.25">
      <c r="A65" s="31"/>
      <c r="B65" s="31"/>
      <c r="C65" s="31"/>
      <c r="D65" s="15" t="s">
        <v>39</v>
      </c>
      <c r="E65" s="15" t="s">
        <v>155</v>
      </c>
      <c r="F65" s="15" t="s">
        <v>41</v>
      </c>
      <c r="G65" s="15" t="s">
        <v>156</v>
      </c>
      <c r="H65" s="15" t="s">
        <v>43</v>
      </c>
      <c r="I65" s="16">
        <v>1</v>
      </c>
      <c r="J65" s="15">
        <v>3</v>
      </c>
      <c r="K65" s="15">
        <v>2</v>
      </c>
      <c r="L65" s="15">
        <v>2</v>
      </c>
      <c r="M65" s="16">
        <f t="shared" si="5"/>
        <v>8</v>
      </c>
      <c r="N65" s="16">
        <v>2</v>
      </c>
      <c r="O65" s="16">
        <f t="shared" si="1"/>
        <v>16</v>
      </c>
      <c r="P65" s="16" t="str">
        <f t="shared" si="2"/>
        <v>Moderado</v>
      </c>
      <c r="Q65" s="15" t="s">
        <v>44</v>
      </c>
      <c r="R65" s="15" t="s">
        <v>44</v>
      </c>
      <c r="S65" s="15" t="s">
        <v>44</v>
      </c>
      <c r="T65" s="15" t="s">
        <v>157</v>
      </c>
      <c r="U65" s="15" t="s">
        <v>47</v>
      </c>
    </row>
    <row r="66" spans="1:21" ht="147" customHeight="1" x14ac:dyDescent="0.25">
      <c r="A66" s="31"/>
      <c r="B66" s="31"/>
      <c r="C66" s="31"/>
      <c r="D66" s="15" t="s">
        <v>39</v>
      </c>
      <c r="E66" s="15" t="s">
        <v>49</v>
      </c>
      <c r="F66" s="15" t="s">
        <v>50</v>
      </c>
      <c r="G66" s="15" t="s">
        <v>51</v>
      </c>
      <c r="H66" s="15" t="s">
        <v>43</v>
      </c>
      <c r="I66" s="16">
        <v>1</v>
      </c>
      <c r="J66" s="15">
        <v>3</v>
      </c>
      <c r="K66" s="15">
        <v>2</v>
      </c>
      <c r="L66" s="15">
        <v>3</v>
      </c>
      <c r="M66" s="16">
        <f t="shared" si="5"/>
        <v>9</v>
      </c>
      <c r="N66" s="16">
        <v>2</v>
      </c>
      <c r="O66" s="16">
        <f t="shared" si="1"/>
        <v>18</v>
      </c>
      <c r="P66" s="16" t="str">
        <f t="shared" si="2"/>
        <v>Importante</v>
      </c>
      <c r="Q66" s="15" t="s">
        <v>44</v>
      </c>
      <c r="R66" s="15" t="s">
        <v>44</v>
      </c>
      <c r="S66" s="15" t="s">
        <v>44</v>
      </c>
      <c r="T66" s="15" t="s">
        <v>52</v>
      </c>
      <c r="U66" s="15" t="s">
        <v>47</v>
      </c>
    </row>
    <row r="67" spans="1:21" ht="126" customHeight="1" x14ac:dyDescent="0.25">
      <c r="A67" s="31"/>
      <c r="B67" s="31"/>
      <c r="C67" s="31"/>
      <c r="D67" s="15" t="s">
        <v>53</v>
      </c>
      <c r="E67" s="15" t="s">
        <v>158</v>
      </c>
      <c r="F67" s="15" t="s">
        <v>159</v>
      </c>
      <c r="G67" s="15" t="s">
        <v>56</v>
      </c>
      <c r="H67" s="15" t="s">
        <v>57</v>
      </c>
      <c r="I67" s="16">
        <v>1</v>
      </c>
      <c r="J67" s="15">
        <v>3</v>
      </c>
      <c r="K67" s="15">
        <v>3</v>
      </c>
      <c r="L67" s="15">
        <v>3</v>
      </c>
      <c r="M67" s="16">
        <f t="shared" si="5"/>
        <v>10</v>
      </c>
      <c r="N67" s="16">
        <v>2</v>
      </c>
      <c r="O67" s="16">
        <f t="shared" si="1"/>
        <v>20</v>
      </c>
      <c r="P67" s="16" t="str">
        <f t="shared" si="2"/>
        <v>Importante</v>
      </c>
      <c r="Q67" s="15" t="s">
        <v>44</v>
      </c>
      <c r="R67" s="15" t="s">
        <v>44</v>
      </c>
      <c r="S67" s="15" t="s">
        <v>44</v>
      </c>
      <c r="T67" s="15" t="s">
        <v>59</v>
      </c>
      <c r="U67" s="15" t="s">
        <v>44</v>
      </c>
    </row>
    <row r="68" spans="1:21" ht="144" x14ac:dyDescent="0.25">
      <c r="A68" s="31">
        <v>4</v>
      </c>
      <c r="B68" s="31" t="s">
        <v>164</v>
      </c>
      <c r="C68" s="31" t="s">
        <v>14</v>
      </c>
      <c r="D68" s="15" t="s">
        <v>53</v>
      </c>
      <c r="E68" s="15" t="s">
        <v>160</v>
      </c>
      <c r="F68" s="15" t="s">
        <v>161</v>
      </c>
      <c r="G68" s="15" t="s">
        <v>56</v>
      </c>
      <c r="H68" s="15" t="s">
        <v>57</v>
      </c>
      <c r="I68" s="16">
        <v>1</v>
      </c>
      <c r="J68" s="15">
        <v>3</v>
      </c>
      <c r="K68" s="15">
        <v>3</v>
      </c>
      <c r="L68" s="15">
        <v>2</v>
      </c>
      <c r="M68" s="16">
        <f t="shared" si="5"/>
        <v>9</v>
      </c>
      <c r="N68" s="16">
        <v>2</v>
      </c>
      <c r="O68" s="16">
        <f t="shared" si="1"/>
        <v>18</v>
      </c>
      <c r="P68" s="16" t="str">
        <f t="shared" si="2"/>
        <v>Importante</v>
      </c>
      <c r="Q68" s="15" t="s">
        <v>44</v>
      </c>
      <c r="R68" s="15" t="s">
        <v>44</v>
      </c>
      <c r="S68" s="15" t="s">
        <v>44</v>
      </c>
      <c r="T68" s="15" t="s">
        <v>162</v>
      </c>
      <c r="U68" s="15" t="s">
        <v>44</v>
      </c>
    </row>
    <row r="69" spans="1:21" ht="126" customHeight="1" x14ac:dyDescent="0.25">
      <c r="A69" s="31"/>
      <c r="B69" s="31"/>
      <c r="C69" s="31"/>
      <c r="D69" s="15" t="s">
        <v>53</v>
      </c>
      <c r="E69" s="15" t="s">
        <v>63</v>
      </c>
      <c r="F69" s="15" t="s">
        <v>64</v>
      </c>
      <c r="G69" s="15" t="s">
        <v>163</v>
      </c>
      <c r="H69" s="15" t="s">
        <v>57</v>
      </c>
      <c r="I69" s="16">
        <v>1</v>
      </c>
      <c r="J69" s="15">
        <v>3</v>
      </c>
      <c r="K69" s="15">
        <v>3</v>
      </c>
      <c r="L69" s="15">
        <v>3</v>
      </c>
      <c r="M69" s="16">
        <f t="shared" si="5"/>
        <v>10</v>
      </c>
      <c r="N69" s="16">
        <v>1</v>
      </c>
      <c r="O69" s="16">
        <f t="shared" si="1"/>
        <v>10</v>
      </c>
      <c r="P69" s="16" t="str">
        <f t="shared" si="2"/>
        <v>Moderado</v>
      </c>
      <c r="Q69" s="15" t="s">
        <v>44</v>
      </c>
      <c r="R69" s="15" t="s">
        <v>44</v>
      </c>
      <c r="S69" s="15" t="s">
        <v>44</v>
      </c>
      <c r="T69" s="15" t="s">
        <v>59</v>
      </c>
      <c r="U69" s="15" t="s">
        <v>44</v>
      </c>
    </row>
    <row r="70" spans="1:21" ht="126" customHeight="1" x14ac:dyDescent="0.25">
      <c r="A70" s="31"/>
      <c r="B70" s="31"/>
      <c r="C70" s="31"/>
      <c r="D70" s="15" t="s">
        <v>53</v>
      </c>
      <c r="E70" s="15" t="s">
        <v>68</v>
      </c>
      <c r="F70" s="15" t="s">
        <v>69</v>
      </c>
      <c r="G70" s="15" t="s">
        <v>101</v>
      </c>
      <c r="H70" s="15" t="s">
        <v>57</v>
      </c>
      <c r="I70" s="16">
        <v>1</v>
      </c>
      <c r="J70" s="15">
        <v>3</v>
      </c>
      <c r="K70" s="15">
        <v>3</v>
      </c>
      <c r="L70" s="15">
        <v>3</v>
      </c>
      <c r="M70" s="16">
        <f t="shared" si="5"/>
        <v>10</v>
      </c>
      <c r="N70" s="16">
        <v>2</v>
      </c>
      <c r="O70" s="16">
        <f t="shared" si="1"/>
        <v>20</v>
      </c>
      <c r="P70" s="16" t="str">
        <f t="shared" si="2"/>
        <v>Importante</v>
      </c>
      <c r="Q70" s="15" t="s">
        <v>44</v>
      </c>
      <c r="R70" s="15" t="s">
        <v>44</v>
      </c>
      <c r="S70" s="15" t="s">
        <v>44</v>
      </c>
      <c r="T70" s="15" t="s">
        <v>59</v>
      </c>
      <c r="U70" s="15" t="s">
        <v>44</v>
      </c>
    </row>
    <row r="71" spans="1:21" ht="156" customHeight="1" x14ac:dyDescent="0.25">
      <c r="A71" s="31"/>
      <c r="B71" s="31"/>
      <c r="C71" s="31"/>
      <c r="D71" s="15" t="s">
        <v>71</v>
      </c>
      <c r="E71" s="15" t="s">
        <v>72</v>
      </c>
      <c r="F71" s="15" t="s">
        <v>73</v>
      </c>
      <c r="G71" s="15" t="s">
        <v>74</v>
      </c>
      <c r="H71" s="15" t="s">
        <v>75</v>
      </c>
      <c r="I71" s="16">
        <v>1</v>
      </c>
      <c r="J71" s="15">
        <v>3</v>
      </c>
      <c r="K71" s="15">
        <v>2</v>
      </c>
      <c r="L71" s="15">
        <v>1</v>
      </c>
      <c r="M71" s="16">
        <f t="shared" si="5"/>
        <v>7</v>
      </c>
      <c r="N71" s="16">
        <v>1</v>
      </c>
      <c r="O71" s="16">
        <f t="shared" si="1"/>
        <v>7</v>
      </c>
      <c r="P71" s="16" t="str">
        <f t="shared" si="2"/>
        <v>Tolerable</v>
      </c>
      <c r="Q71" s="15" t="s">
        <v>44</v>
      </c>
      <c r="R71" s="15" t="s">
        <v>44</v>
      </c>
      <c r="S71" s="15" t="s">
        <v>44</v>
      </c>
      <c r="T71" s="15" t="s">
        <v>76</v>
      </c>
      <c r="U71" s="15" t="s">
        <v>44</v>
      </c>
    </row>
    <row r="72" spans="1:21" ht="147" customHeight="1" x14ac:dyDescent="0.25">
      <c r="A72" s="31"/>
      <c r="B72" s="31"/>
      <c r="C72" s="31"/>
      <c r="D72" s="15" t="s">
        <v>71</v>
      </c>
      <c r="E72" s="15" t="s">
        <v>77</v>
      </c>
      <c r="F72" s="15" t="s">
        <v>78</v>
      </c>
      <c r="G72" s="15" t="s">
        <v>79</v>
      </c>
      <c r="H72" s="15" t="s">
        <v>75</v>
      </c>
      <c r="I72" s="16">
        <v>1</v>
      </c>
      <c r="J72" s="15">
        <v>2</v>
      </c>
      <c r="K72" s="15">
        <v>2</v>
      </c>
      <c r="L72" s="15">
        <v>2</v>
      </c>
      <c r="M72" s="16">
        <f t="shared" si="5"/>
        <v>7</v>
      </c>
      <c r="N72" s="16">
        <v>2</v>
      </c>
      <c r="O72" s="16">
        <f t="shared" si="1"/>
        <v>14</v>
      </c>
      <c r="P72" s="16" t="str">
        <f t="shared" si="2"/>
        <v>Moderado</v>
      </c>
      <c r="Q72" s="15" t="s">
        <v>44</v>
      </c>
      <c r="R72" s="15" t="s">
        <v>44</v>
      </c>
      <c r="S72" s="15" t="s">
        <v>44</v>
      </c>
      <c r="T72" s="15" t="s">
        <v>76</v>
      </c>
      <c r="U72" s="15" t="s">
        <v>44</v>
      </c>
    </row>
    <row r="73" spans="1:21" ht="150.75" customHeight="1" x14ac:dyDescent="0.25">
      <c r="A73" s="31"/>
      <c r="B73" s="31"/>
      <c r="C73" s="31"/>
      <c r="D73" s="15" t="s">
        <v>71</v>
      </c>
      <c r="E73" s="15" t="s">
        <v>83</v>
      </c>
      <c r="F73" s="15" t="s">
        <v>84</v>
      </c>
      <c r="G73" s="15" t="s">
        <v>85</v>
      </c>
      <c r="H73" s="15" t="s">
        <v>75</v>
      </c>
      <c r="I73" s="16">
        <v>1</v>
      </c>
      <c r="J73" s="15">
        <v>3</v>
      </c>
      <c r="K73" s="15">
        <v>2</v>
      </c>
      <c r="L73" s="15">
        <v>1</v>
      </c>
      <c r="M73" s="16">
        <f t="shared" si="5"/>
        <v>7</v>
      </c>
      <c r="N73" s="16">
        <v>3</v>
      </c>
      <c r="O73" s="16">
        <f t="shared" si="1"/>
        <v>21</v>
      </c>
      <c r="P73" s="16" t="str">
        <f t="shared" si="2"/>
        <v>Importante</v>
      </c>
      <c r="Q73" s="15" t="s">
        <v>44</v>
      </c>
      <c r="R73" s="15" t="s">
        <v>44</v>
      </c>
      <c r="S73" s="15" t="s">
        <v>44</v>
      </c>
      <c r="T73" s="15" t="s">
        <v>76</v>
      </c>
      <c r="U73" s="15" t="s">
        <v>44</v>
      </c>
    </row>
    <row r="74" spans="1:21" ht="186.75" customHeight="1" x14ac:dyDescent="0.25">
      <c r="A74" s="31"/>
      <c r="B74" s="31"/>
      <c r="C74" s="31"/>
      <c r="D74" s="15" t="s">
        <v>71</v>
      </c>
      <c r="E74" s="15" t="s">
        <v>80</v>
      </c>
      <c r="F74" s="15" t="s">
        <v>81</v>
      </c>
      <c r="G74" s="15" t="s">
        <v>79</v>
      </c>
      <c r="H74" s="15" t="s">
        <v>75</v>
      </c>
      <c r="I74" s="16">
        <v>1</v>
      </c>
      <c r="J74" s="15">
        <v>3</v>
      </c>
      <c r="K74" s="15">
        <v>2</v>
      </c>
      <c r="L74" s="15">
        <v>1</v>
      </c>
      <c r="M74" s="16">
        <f t="shared" si="5"/>
        <v>7</v>
      </c>
      <c r="N74" s="16">
        <v>3</v>
      </c>
      <c r="O74" s="16">
        <f t="shared" si="1"/>
        <v>21</v>
      </c>
      <c r="P74" s="16" t="str">
        <f t="shared" si="2"/>
        <v>Importante</v>
      </c>
      <c r="Q74" s="15" t="s">
        <v>44</v>
      </c>
      <c r="R74" s="15" t="s">
        <v>44</v>
      </c>
      <c r="S74" s="15" t="s">
        <v>44</v>
      </c>
      <c r="T74" s="15" t="s">
        <v>82</v>
      </c>
      <c r="U74" s="15" t="s">
        <v>44</v>
      </c>
    </row>
    <row r="75" spans="1:21" ht="108" x14ac:dyDescent="0.25">
      <c r="A75" s="31">
        <v>5</v>
      </c>
      <c r="B75" s="31" t="s">
        <v>165</v>
      </c>
      <c r="C75" s="31" t="s">
        <v>14</v>
      </c>
      <c r="D75" s="15" t="s">
        <v>39</v>
      </c>
      <c r="E75" s="15" t="s">
        <v>155</v>
      </c>
      <c r="F75" s="15" t="s">
        <v>41</v>
      </c>
      <c r="G75" s="15" t="s">
        <v>156</v>
      </c>
      <c r="H75" s="15" t="s">
        <v>43</v>
      </c>
      <c r="I75" s="16">
        <v>1</v>
      </c>
      <c r="J75" s="15">
        <v>3</v>
      </c>
      <c r="K75" s="15">
        <v>2</v>
      </c>
      <c r="L75" s="15">
        <v>2</v>
      </c>
      <c r="M75" s="16">
        <f t="shared" si="5"/>
        <v>8</v>
      </c>
      <c r="N75" s="16">
        <v>2</v>
      </c>
      <c r="O75" s="16">
        <f t="shared" si="1"/>
        <v>16</v>
      </c>
      <c r="P75" s="16" t="str">
        <f t="shared" si="2"/>
        <v>Moderado</v>
      </c>
      <c r="Q75" s="15" t="s">
        <v>44</v>
      </c>
      <c r="R75" s="15" t="s">
        <v>44</v>
      </c>
      <c r="S75" s="15" t="s">
        <v>44</v>
      </c>
      <c r="T75" s="15" t="s">
        <v>157</v>
      </c>
      <c r="U75" s="15" t="s">
        <v>47</v>
      </c>
    </row>
    <row r="76" spans="1:21" ht="141" customHeight="1" x14ac:dyDescent="0.25">
      <c r="A76" s="31"/>
      <c r="B76" s="31"/>
      <c r="C76" s="31"/>
      <c r="D76" s="15" t="s">
        <v>39</v>
      </c>
      <c r="E76" s="15" t="s">
        <v>49</v>
      </c>
      <c r="F76" s="15" t="s">
        <v>50</v>
      </c>
      <c r="G76" s="15" t="s">
        <v>51</v>
      </c>
      <c r="H76" s="15" t="s">
        <v>43</v>
      </c>
      <c r="I76" s="16">
        <v>1</v>
      </c>
      <c r="J76" s="15">
        <v>3</v>
      </c>
      <c r="K76" s="15">
        <v>2</v>
      </c>
      <c r="L76" s="15">
        <v>3</v>
      </c>
      <c r="M76" s="16">
        <f t="shared" si="5"/>
        <v>9</v>
      </c>
      <c r="N76" s="16">
        <v>2</v>
      </c>
      <c r="O76" s="16">
        <f t="shared" si="1"/>
        <v>18</v>
      </c>
      <c r="P76" s="16" t="str">
        <f t="shared" si="2"/>
        <v>Importante</v>
      </c>
      <c r="Q76" s="15" t="s">
        <v>44</v>
      </c>
      <c r="R76" s="15" t="s">
        <v>44</v>
      </c>
      <c r="S76" s="15" t="s">
        <v>44</v>
      </c>
      <c r="T76" s="15" t="s">
        <v>52</v>
      </c>
      <c r="U76" s="15" t="s">
        <v>47</v>
      </c>
    </row>
    <row r="77" spans="1:21" ht="126" customHeight="1" x14ac:dyDescent="0.25">
      <c r="A77" s="31"/>
      <c r="B77" s="31"/>
      <c r="C77" s="31"/>
      <c r="D77" s="15" t="s">
        <v>53</v>
      </c>
      <c r="E77" s="15" t="s">
        <v>158</v>
      </c>
      <c r="F77" s="15" t="s">
        <v>159</v>
      </c>
      <c r="G77" s="15" t="s">
        <v>56</v>
      </c>
      <c r="H77" s="15" t="s">
        <v>57</v>
      </c>
      <c r="I77" s="16">
        <v>1</v>
      </c>
      <c r="J77" s="15">
        <v>3</v>
      </c>
      <c r="K77" s="15">
        <v>3</v>
      </c>
      <c r="L77" s="15">
        <v>3</v>
      </c>
      <c r="M77" s="16">
        <f t="shared" si="5"/>
        <v>10</v>
      </c>
      <c r="N77" s="16">
        <v>2</v>
      </c>
      <c r="O77" s="16">
        <f t="shared" ref="O77:O108" si="6">M77*N77</f>
        <v>20</v>
      </c>
      <c r="P77" s="16" t="str">
        <f t="shared" ref="P77:P108" si="7">IF(O77&lt;=4,"Trivial",IF(O77&lt;=8,"Tolerable",IF(O77&lt;=16,"Moderado",IF(O77&lt;=24,"Importante",IF(O77&lt;=36,"Intolerable")))))</f>
        <v>Importante</v>
      </c>
      <c r="Q77" s="15" t="s">
        <v>44</v>
      </c>
      <c r="R77" s="15" t="s">
        <v>44</v>
      </c>
      <c r="S77" s="15" t="s">
        <v>44</v>
      </c>
      <c r="T77" s="15" t="s">
        <v>59</v>
      </c>
      <c r="U77" s="15" t="s">
        <v>44</v>
      </c>
    </row>
    <row r="78" spans="1:21" ht="144" x14ac:dyDescent="0.25">
      <c r="A78" s="31">
        <v>5</v>
      </c>
      <c r="B78" s="31" t="s">
        <v>165</v>
      </c>
      <c r="C78" s="31" t="s">
        <v>14</v>
      </c>
      <c r="D78" s="15" t="s">
        <v>53</v>
      </c>
      <c r="E78" s="15" t="s">
        <v>160</v>
      </c>
      <c r="F78" s="15" t="s">
        <v>161</v>
      </c>
      <c r="G78" s="15" t="s">
        <v>56</v>
      </c>
      <c r="H78" s="15" t="s">
        <v>57</v>
      </c>
      <c r="I78" s="16">
        <v>1</v>
      </c>
      <c r="J78" s="15">
        <v>3</v>
      </c>
      <c r="K78" s="15">
        <v>3</v>
      </c>
      <c r="L78" s="15">
        <v>2</v>
      </c>
      <c r="M78" s="16">
        <f t="shared" si="5"/>
        <v>9</v>
      </c>
      <c r="N78" s="16">
        <v>2</v>
      </c>
      <c r="O78" s="16">
        <f t="shared" si="6"/>
        <v>18</v>
      </c>
      <c r="P78" s="16" t="str">
        <f t="shared" si="7"/>
        <v>Importante</v>
      </c>
      <c r="Q78" s="15" t="s">
        <v>44</v>
      </c>
      <c r="R78" s="15" t="s">
        <v>44</v>
      </c>
      <c r="S78" s="15" t="s">
        <v>44</v>
      </c>
      <c r="T78" s="15" t="s">
        <v>162</v>
      </c>
      <c r="U78" s="15" t="s">
        <v>44</v>
      </c>
    </row>
    <row r="79" spans="1:21" ht="126" customHeight="1" x14ac:dyDescent="0.25">
      <c r="A79" s="31"/>
      <c r="B79" s="31"/>
      <c r="C79" s="31"/>
      <c r="D79" s="15" t="s">
        <v>53</v>
      </c>
      <c r="E79" s="15" t="s">
        <v>68</v>
      </c>
      <c r="F79" s="15" t="s">
        <v>69</v>
      </c>
      <c r="G79" s="15" t="s">
        <v>101</v>
      </c>
      <c r="H79" s="15" t="s">
        <v>57</v>
      </c>
      <c r="I79" s="16">
        <v>1</v>
      </c>
      <c r="J79" s="15">
        <v>3</v>
      </c>
      <c r="K79" s="15">
        <v>3</v>
      </c>
      <c r="L79" s="15">
        <v>3</v>
      </c>
      <c r="M79" s="16">
        <f t="shared" si="5"/>
        <v>10</v>
      </c>
      <c r="N79" s="16">
        <v>2</v>
      </c>
      <c r="O79" s="16">
        <f t="shared" si="6"/>
        <v>20</v>
      </c>
      <c r="P79" s="16" t="str">
        <f t="shared" si="7"/>
        <v>Importante</v>
      </c>
      <c r="Q79" s="15" t="s">
        <v>44</v>
      </c>
      <c r="R79" s="15" t="s">
        <v>44</v>
      </c>
      <c r="S79" s="15" t="s">
        <v>44</v>
      </c>
      <c r="T79" s="15" t="s">
        <v>59</v>
      </c>
      <c r="U79" s="15" t="s">
        <v>44</v>
      </c>
    </row>
    <row r="80" spans="1:21" ht="126" customHeight="1" x14ac:dyDescent="0.25">
      <c r="A80" s="31"/>
      <c r="B80" s="31"/>
      <c r="C80" s="31"/>
      <c r="D80" s="15" t="s">
        <v>98</v>
      </c>
      <c r="E80" s="24" t="s">
        <v>166</v>
      </c>
      <c r="F80" s="24" t="s">
        <v>167</v>
      </c>
      <c r="G80" s="24" t="s">
        <v>168</v>
      </c>
      <c r="H80" s="15" t="s">
        <v>57</v>
      </c>
      <c r="I80" s="16">
        <v>1</v>
      </c>
      <c r="J80" s="15">
        <v>3</v>
      </c>
      <c r="K80" s="15">
        <v>2</v>
      </c>
      <c r="L80" s="15">
        <v>2</v>
      </c>
      <c r="M80" s="16">
        <f t="shared" si="5"/>
        <v>8</v>
      </c>
      <c r="N80" s="16">
        <v>2</v>
      </c>
      <c r="O80" s="16">
        <f t="shared" si="6"/>
        <v>16</v>
      </c>
      <c r="P80" s="16" t="str">
        <f t="shared" si="7"/>
        <v>Moderado</v>
      </c>
      <c r="Q80" s="15" t="s">
        <v>44</v>
      </c>
      <c r="R80" s="15" t="s">
        <v>44</v>
      </c>
      <c r="S80" s="15" t="s">
        <v>169</v>
      </c>
      <c r="T80" s="15" t="s">
        <v>170</v>
      </c>
      <c r="U80" s="15" t="s">
        <v>171</v>
      </c>
    </row>
    <row r="81" spans="1:21" ht="126" customHeight="1" x14ac:dyDescent="0.25">
      <c r="A81" s="31"/>
      <c r="B81" s="31"/>
      <c r="C81" s="31"/>
      <c r="D81" s="15" t="s">
        <v>109</v>
      </c>
      <c r="E81" s="19" t="s">
        <v>172</v>
      </c>
      <c r="F81" s="19" t="s">
        <v>173</v>
      </c>
      <c r="G81" s="15" t="s">
        <v>174</v>
      </c>
      <c r="H81" s="15" t="s">
        <v>57</v>
      </c>
      <c r="I81" s="16">
        <v>1</v>
      </c>
      <c r="J81" s="15">
        <v>3</v>
      </c>
      <c r="K81" s="15">
        <v>2</v>
      </c>
      <c r="L81" s="15">
        <v>2</v>
      </c>
      <c r="M81" s="16">
        <f t="shared" si="5"/>
        <v>8</v>
      </c>
      <c r="N81" s="16">
        <v>2</v>
      </c>
      <c r="O81" s="16">
        <f t="shared" si="6"/>
        <v>16</v>
      </c>
      <c r="P81" s="16" t="str">
        <f t="shared" si="7"/>
        <v>Moderado</v>
      </c>
      <c r="Q81" s="15" t="s">
        <v>44</v>
      </c>
      <c r="R81" s="15" t="s">
        <v>44</v>
      </c>
      <c r="S81" s="15" t="s">
        <v>44</v>
      </c>
      <c r="T81" s="15" t="s">
        <v>175</v>
      </c>
      <c r="U81" s="15" t="s">
        <v>176</v>
      </c>
    </row>
    <row r="82" spans="1:21" ht="195.75" customHeight="1" x14ac:dyDescent="0.25">
      <c r="A82" s="31"/>
      <c r="B82" s="31"/>
      <c r="C82" s="31"/>
      <c r="D82" s="15" t="s">
        <v>71</v>
      </c>
      <c r="E82" s="15" t="s">
        <v>80</v>
      </c>
      <c r="F82" s="15" t="s">
        <v>81</v>
      </c>
      <c r="G82" s="15" t="s">
        <v>79</v>
      </c>
      <c r="H82" s="15" t="s">
        <v>75</v>
      </c>
      <c r="I82" s="16">
        <v>1</v>
      </c>
      <c r="J82" s="15">
        <v>3</v>
      </c>
      <c r="K82" s="15">
        <v>2</v>
      </c>
      <c r="L82" s="15">
        <v>1</v>
      </c>
      <c r="M82" s="16">
        <f t="shared" si="5"/>
        <v>7</v>
      </c>
      <c r="N82" s="16">
        <v>3</v>
      </c>
      <c r="O82" s="16">
        <f t="shared" si="6"/>
        <v>21</v>
      </c>
      <c r="P82" s="16" t="str">
        <f t="shared" si="7"/>
        <v>Importante</v>
      </c>
      <c r="Q82" s="15" t="s">
        <v>44</v>
      </c>
      <c r="R82" s="15" t="s">
        <v>44</v>
      </c>
      <c r="S82" s="15" t="s">
        <v>44</v>
      </c>
      <c r="T82" s="15" t="s">
        <v>82</v>
      </c>
      <c r="U82" s="15" t="s">
        <v>44</v>
      </c>
    </row>
    <row r="83" spans="1:21" ht="90" x14ac:dyDescent="0.25">
      <c r="A83" s="31">
        <v>6</v>
      </c>
      <c r="B83" s="31" t="s">
        <v>177</v>
      </c>
      <c r="C83" s="31" t="s">
        <v>14</v>
      </c>
      <c r="D83" s="15" t="s">
        <v>87</v>
      </c>
      <c r="E83" s="15" t="s">
        <v>88</v>
      </c>
      <c r="F83" s="15" t="s">
        <v>89</v>
      </c>
      <c r="G83" s="15" t="s">
        <v>90</v>
      </c>
      <c r="H83" s="15" t="s">
        <v>91</v>
      </c>
      <c r="I83" s="16">
        <v>1</v>
      </c>
      <c r="J83" s="16">
        <v>2</v>
      </c>
      <c r="K83" s="16">
        <v>2</v>
      </c>
      <c r="L83" s="16">
        <v>2</v>
      </c>
      <c r="M83" s="16">
        <f t="shared" si="5"/>
        <v>7</v>
      </c>
      <c r="N83" s="16">
        <v>2</v>
      </c>
      <c r="O83" s="16">
        <f t="shared" si="6"/>
        <v>14</v>
      </c>
      <c r="P83" s="16" t="str">
        <f t="shared" si="7"/>
        <v>Moderado</v>
      </c>
      <c r="Q83" s="15" t="s">
        <v>44</v>
      </c>
      <c r="R83" s="15" t="s">
        <v>44</v>
      </c>
      <c r="S83" s="15" t="s">
        <v>92</v>
      </c>
      <c r="T83" s="15" t="s">
        <v>93</v>
      </c>
      <c r="U83" s="15" t="s">
        <v>44</v>
      </c>
    </row>
    <row r="84" spans="1:21" ht="90" x14ac:dyDescent="0.25">
      <c r="A84" s="31"/>
      <c r="B84" s="31"/>
      <c r="C84" s="31"/>
      <c r="D84" s="15" t="s">
        <v>87</v>
      </c>
      <c r="E84" s="15" t="s">
        <v>145</v>
      </c>
      <c r="F84" s="15" t="s">
        <v>146</v>
      </c>
      <c r="G84" s="15" t="s">
        <v>90</v>
      </c>
      <c r="H84" s="15" t="s">
        <v>91</v>
      </c>
      <c r="I84" s="16">
        <v>1</v>
      </c>
      <c r="J84" s="16">
        <v>3</v>
      </c>
      <c r="K84" s="16">
        <v>2</v>
      </c>
      <c r="L84" s="16">
        <v>2</v>
      </c>
      <c r="M84" s="16">
        <f t="shared" si="5"/>
        <v>8</v>
      </c>
      <c r="N84" s="16">
        <v>2</v>
      </c>
      <c r="O84" s="16">
        <f t="shared" si="6"/>
        <v>16</v>
      </c>
      <c r="P84" s="16" t="str">
        <f t="shared" si="7"/>
        <v>Moderado</v>
      </c>
      <c r="Q84" s="15" t="s">
        <v>44</v>
      </c>
      <c r="R84" s="15" t="s">
        <v>44</v>
      </c>
      <c r="S84" s="15" t="s">
        <v>44</v>
      </c>
      <c r="T84" s="15" t="s">
        <v>93</v>
      </c>
      <c r="U84" s="15" t="s">
        <v>147</v>
      </c>
    </row>
    <row r="85" spans="1:21" ht="108" x14ac:dyDescent="0.25">
      <c r="A85" s="31"/>
      <c r="B85" s="31"/>
      <c r="C85" s="31"/>
      <c r="D85" s="15" t="s">
        <v>39</v>
      </c>
      <c r="E85" s="15" t="s">
        <v>155</v>
      </c>
      <c r="F85" s="15" t="s">
        <v>41</v>
      </c>
      <c r="G85" s="15" t="s">
        <v>156</v>
      </c>
      <c r="H85" s="15" t="s">
        <v>43</v>
      </c>
      <c r="I85" s="16">
        <v>1</v>
      </c>
      <c r="J85" s="15">
        <v>3</v>
      </c>
      <c r="K85" s="15">
        <v>2</v>
      </c>
      <c r="L85" s="15">
        <v>2</v>
      </c>
      <c r="M85" s="16">
        <f t="shared" si="5"/>
        <v>8</v>
      </c>
      <c r="N85" s="16">
        <v>2</v>
      </c>
      <c r="O85" s="16">
        <f t="shared" si="6"/>
        <v>16</v>
      </c>
      <c r="P85" s="16" t="str">
        <f t="shared" si="7"/>
        <v>Moderado</v>
      </c>
      <c r="Q85" s="15" t="s">
        <v>44</v>
      </c>
      <c r="R85" s="15" t="s">
        <v>44</v>
      </c>
      <c r="S85" s="15" t="s">
        <v>44</v>
      </c>
      <c r="T85" s="15" t="s">
        <v>157</v>
      </c>
      <c r="U85" s="15" t="s">
        <v>47</v>
      </c>
    </row>
    <row r="86" spans="1:21" ht="154.5" customHeight="1" x14ac:dyDescent="0.25">
      <c r="A86" s="31"/>
      <c r="B86" s="31"/>
      <c r="C86" s="31"/>
      <c r="D86" s="15" t="s">
        <v>39</v>
      </c>
      <c r="E86" s="15" t="s">
        <v>49</v>
      </c>
      <c r="F86" s="15" t="s">
        <v>50</v>
      </c>
      <c r="G86" s="15" t="s">
        <v>51</v>
      </c>
      <c r="H86" s="15" t="s">
        <v>43</v>
      </c>
      <c r="I86" s="16">
        <v>1</v>
      </c>
      <c r="J86" s="15">
        <v>3</v>
      </c>
      <c r="K86" s="15">
        <v>2</v>
      </c>
      <c r="L86" s="15">
        <v>3</v>
      </c>
      <c r="M86" s="16">
        <f t="shared" si="5"/>
        <v>9</v>
      </c>
      <c r="N86" s="16">
        <v>2</v>
      </c>
      <c r="O86" s="16">
        <f t="shared" si="6"/>
        <v>18</v>
      </c>
      <c r="P86" s="16" t="str">
        <f t="shared" si="7"/>
        <v>Importante</v>
      </c>
      <c r="Q86" s="15" t="s">
        <v>44</v>
      </c>
      <c r="R86" s="15" t="s">
        <v>44</v>
      </c>
      <c r="S86" s="15" t="s">
        <v>44</v>
      </c>
      <c r="T86" s="15" t="s">
        <v>52</v>
      </c>
      <c r="U86" s="15" t="s">
        <v>47</v>
      </c>
    </row>
    <row r="87" spans="1:21" ht="126" customHeight="1" x14ac:dyDescent="0.25">
      <c r="A87" s="31"/>
      <c r="B87" s="31"/>
      <c r="C87" s="31"/>
      <c r="D87" s="15" t="s">
        <v>53</v>
      </c>
      <c r="E87" s="15" t="s">
        <v>158</v>
      </c>
      <c r="F87" s="15" t="s">
        <v>159</v>
      </c>
      <c r="G87" s="15" t="s">
        <v>56</v>
      </c>
      <c r="H87" s="15" t="s">
        <v>57</v>
      </c>
      <c r="I87" s="16">
        <v>1</v>
      </c>
      <c r="J87" s="15">
        <v>3</v>
      </c>
      <c r="K87" s="15">
        <v>3</v>
      </c>
      <c r="L87" s="15">
        <v>3</v>
      </c>
      <c r="M87" s="16">
        <f t="shared" si="5"/>
        <v>10</v>
      </c>
      <c r="N87" s="16">
        <v>2</v>
      </c>
      <c r="O87" s="16">
        <f t="shared" si="6"/>
        <v>20</v>
      </c>
      <c r="P87" s="16" t="str">
        <f t="shared" si="7"/>
        <v>Importante</v>
      </c>
      <c r="Q87" s="15" t="s">
        <v>44</v>
      </c>
      <c r="R87" s="15" t="s">
        <v>44</v>
      </c>
      <c r="S87" s="15" t="s">
        <v>44</v>
      </c>
      <c r="T87" s="15" t="s">
        <v>59</v>
      </c>
      <c r="U87" s="15" t="s">
        <v>44</v>
      </c>
    </row>
    <row r="88" spans="1:21" ht="165" customHeight="1" x14ac:dyDescent="0.25">
      <c r="A88" s="31"/>
      <c r="B88" s="31"/>
      <c r="C88" s="31"/>
      <c r="D88" s="15" t="s">
        <v>53</v>
      </c>
      <c r="E88" s="15" t="s">
        <v>160</v>
      </c>
      <c r="F88" s="15" t="s">
        <v>161</v>
      </c>
      <c r="G88" s="15" t="s">
        <v>56</v>
      </c>
      <c r="H88" s="15" t="s">
        <v>57</v>
      </c>
      <c r="I88" s="16">
        <v>1</v>
      </c>
      <c r="J88" s="15">
        <v>3</v>
      </c>
      <c r="K88" s="15">
        <v>3</v>
      </c>
      <c r="L88" s="15">
        <v>2</v>
      </c>
      <c r="M88" s="16">
        <f t="shared" si="5"/>
        <v>9</v>
      </c>
      <c r="N88" s="16">
        <v>2</v>
      </c>
      <c r="O88" s="16">
        <f t="shared" si="6"/>
        <v>18</v>
      </c>
      <c r="P88" s="16" t="str">
        <f t="shared" si="7"/>
        <v>Importante</v>
      </c>
      <c r="Q88" s="15" t="s">
        <v>44</v>
      </c>
      <c r="R88" s="15" t="s">
        <v>44</v>
      </c>
      <c r="S88" s="15" t="s">
        <v>44</v>
      </c>
      <c r="T88" s="15" t="s">
        <v>162</v>
      </c>
      <c r="U88" s="15" t="s">
        <v>44</v>
      </c>
    </row>
    <row r="89" spans="1:21" ht="126" customHeight="1" x14ac:dyDescent="0.25">
      <c r="A89" s="31">
        <v>6</v>
      </c>
      <c r="B89" s="31" t="s">
        <v>177</v>
      </c>
      <c r="C89" s="31" t="s">
        <v>14</v>
      </c>
      <c r="D89" s="15" t="s">
        <v>53</v>
      </c>
      <c r="E89" s="15" t="s">
        <v>63</v>
      </c>
      <c r="F89" s="15" t="s">
        <v>64</v>
      </c>
      <c r="G89" s="15" t="s">
        <v>163</v>
      </c>
      <c r="H89" s="15" t="s">
        <v>57</v>
      </c>
      <c r="I89" s="16">
        <v>1</v>
      </c>
      <c r="J89" s="15">
        <v>3</v>
      </c>
      <c r="K89" s="15">
        <v>3</v>
      </c>
      <c r="L89" s="15">
        <v>3</v>
      </c>
      <c r="M89" s="16">
        <f t="shared" si="5"/>
        <v>10</v>
      </c>
      <c r="N89" s="16">
        <v>1</v>
      </c>
      <c r="O89" s="16">
        <f t="shared" si="6"/>
        <v>10</v>
      </c>
      <c r="P89" s="16" t="str">
        <f t="shared" si="7"/>
        <v>Moderado</v>
      </c>
      <c r="Q89" s="15" t="s">
        <v>44</v>
      </c>
      <c r="R89" s="15" t="s">
        <v>44</v>
      </c>
      <c r="S89" s="15" t="s">
        <v>44</v>
      </c>
      <c r="T89" s="15" t="s">
        <v>59</v>
      </c>
      <c r="U89" s="15" t="s">
        <v>44</v>
      </c>
    </row>
    <row r="90" spans="1:21" ht="126" customHeight="1" x14ac:dyDescent="0.25">
      <c r="A90" s="31"/>
      <c r="B90" s="31"/>
      <c r="C90" s="31"/>
      <c r="D90" s="15" t="s">
        <v>53</v>
      </c>
      <c r="E90" s="15" t="s">
        <v>68</v>
      </c>
      <c r="F90" s="15" t="s">
        <v>69</v>
      </c>
      <c r="G90" s="15" t="s">
        <v>101</v>
      </c>
      <c r="H90" s="15" t="s">
        <v>57</v>
      </c>
      <c r="I90" s="16">
        <v>1</v>
      </c>
      <c r="J90" s="15">
        <v>3</v>
      </c>
      <c r="K90" s="15">
        <v>3</v>
      </c>
      <c r="L90" s="15">
        <v>3</v>
      </c>
      <c r="M90" s="16">
        <f t="shared" si="5"/>
        <v>10</v>
      </c>
      <c r="N90" s="16">
        <v>2</v>
      </c>
      <c r="O90" s="16">
        <f t="shared" si="6"/>
        <v>20</v>
      </c>
      <c r="P90" s="16" t="str">
        <f t="shared" si="7"/>
        <v>Importante</v>
      </c>
      <c r="Q90" s="15" t="s">
        <v>44</v>
      </c>
      <c r="R90" s="15" t="s">
        <v>44</v>
      </c>
      <c r="S90" s="15" t="s">
        <v>44</v>
      </c>
      <c r="T90" s="15" t="s">
        <v>59</v>
      </c>
      <c r="U90" s="15" t="s">
        <v>44</v>
      </c>
    </row>
    <row r="91" spans="1:21" ht="199.5" customHeight="1" x14ac:dyDescent="0.25">
      <c r="A91" s="31"/>
      <c r="B91" s="31"/>
      <c r="C91" s="31"/>
      <c r="D91" s="15" t="s">
        <v>71</v>
      </c>
      <c r="E91" s="15" t="s">
        <v>80</v>
      </c>
      <c r="F91" s="15" t="s">
        <v>81</v>
      </c>
      <c r="G91" s="15" t="s">
        <v>79</v>
      </c>
      <c r="H91" s="15" t="s">
        <v>75</v>
      </c>
      <c r="I91" s="16">
        <v>1</v>
      </c>
      <c r="J91" s="15">
        <v>3</v>
      </c>
      <c r="K91" s="15">
        <v>2</v>
      </c>
      <c r="L91" s="15">
        <v>1</v>
      </c>
      <c r="M91" s="16">
        <f t="shared" si="5"/>
        <v>7</v>
      </c>
      <c r="N91" s="16">
        <v>3</v>
      </c>
      <c r="O91" s="16">
        <f t="shared" si="6"/>
        <v>21</v>
      </c>
      <c r="P91" s="16" t="str">
        <f t="shared" si="7"/>
        <v>Importante</v>
      </c>
      <c r="Q91" s="15" t="s">
        <v>44</v>
      </c>
      <c r="R91" s="15" t="s">
        <v>44</v>
      </c>
      <c r="S91" s="15" t="s">
        <v>44</v>
      </c>
      <c r="T91" s="15" t="s">
        <v>82</v>
      </c>
      <c r="U91" s="15" t="s">
        <v>44</v>
      </c>
    </row>
    <row r="92" spans="1:21" ht="90" x14ac:dyDescent="0.25">
      <c r="A92" s="31">
        <v>7</v>
      </c>
      <c r="B92" s="31" t="s">
        <v>178</v>
      </c>
      <c r="C92" s="31" t="s">
        <v>14</v>
      </c>
      <c r="D92" s="16" t="s">
        <v>98</v>
      </c>
      <c r="E92" s="15" t="s">
        <v>179</v>
      </c>
      <c r="F92" s="15" t="s">
        <v>180</v>
      </c>
      <c r="G92" s="15" t="s">
        <v>79</v>
      </c>
      <c r="H92" s="15" t="s">
        <v>91</v>
      </c>
      <c r="I92" s="16">
        <v>1</v>
      </c>
      <c r="J92" s="15">
        <v>1</v>
      </c>
      <c r="K92" s="15">
        <v>1</v>
      </c>
      <c r="L92" s="15">
        <v>3</v>
      </c>
      <c r="M92" s="16">
        <f t="shared" si="5"/>
        <v>6</v>
      </c>
      <c r="N92" s="15">
        <v>3</v>
      </c>
      <c r="O92" s="16">
        <f t="shared" si="6"/>
        <v>18</v>
      </c>
      <c r="P92" s="16" t="str">
        <f t="shared" si="7"/>
        <v>Importante</v>
      </c>
      <c r="Q92" s="15" t="s">
        <v>44</v>
      </c>
      <c r="R92" s="15" t="s">
        <v>44</v>
      </c>
      <c r="S92" s="15" t="s">
        <v>181</v>
      </c>
      <c r="T92" s="15" t="s">
        <v>182</v>
      </c>
      <c r="U92" s="15" t="s">
        <v>44</v>
      </c>
    </row>
    <row r="93" spans="1:21" ht="90" x14ac:dyDescent="0.25">
      <c r="A93" s="31"/>
      <c r="B93" s="31"/>
      <c r="C93" s="31"/>
      <c r="D93" s="16" t="s">
        <v>87</v>
      </c>
      <c r="E93" s="15" t="s">
        <v>88</v>
      </c>
      <c r="F93" s="15" t="s">
        <v>89</v>
      </c>
      <c r="G93" s="15" t="s">
        <v>90</v>
      </c>
      <c r="H93" s="15" t="s">
        <v>91</v>
      </c>
      <c r="I93" s="16">
        <v>1</v>
      </c>
      <c r="J93" s="15">
        <v>2</v>
      </c>
      <c r="K93" s="15">
        <v>1</v>
      </c>
      <c r="L93" s="15">
        <v>3</v>
      </c>
      <c r="M93" s="16">
        <f t="shared" si="5"/>
        <v>7</v>
      </c>
      <c r="N93" s="15">
        <v>2</v>
      </c>
      <c r="O93" s="16">
        <f t="shared" si="6"/>
        <v>14</v>
      </c>
      <c r="P93" s="16" t="str">
        <f t="shared" si="7"/>
        <v>Moderado</v>
      </c>
      <c r="Q93" s="15" t="s">
        <v>44</v>
      </c>
      <c r="R93" s="15" t="s">
        <v>44</v>
      </c>
      <c r="S93" s="15" t="s">
        <v>92</v>
      </c>
      <c r="T93" s="15" t="s">
        <v>93</v>
      </c>
      <c r="U93" s="15" t="s">
        <v>44</v>
      </c>
    </row>
    <row r="94" spans="1:21" ht="90" x14ac:dyDescent="0.25">
      <c r="A94" s="31"/>
      <c r="B94" s="31"/>
      <c r="C94" s="31"/>
      <c r="D94" s="16" t="s">
        <v>87</v>
      </c>
      <c r="E94" s="15" t="s">
        <v>183</v>
      </c>
      <c r="F94" s="15" t="s">
        <v>89</v>
      </c>
      <c r="G94" s="15" t="s">
        <v>90</v>
      </c>
      <c r="H94" s="15" t="s">
        <v>91</v>
      </c>
      <c r="I94" s="16">
        <v>1</v>
      </c>
      <c r="J94" s="15">
        <v>3</v>
      </c>
      <c r="K94" s="15">
        <v>2</v>
      </c>
      <c r="L94" s="15">
        <v>3</v>
      </c>
      <c r="M94" s="16">
        <f t="shared" si="5"/>
        <v>9</v>
      </c>
      <c r="N94" s="15">
        <v>2</v>
      </c>
      <c r="O94" s="16">
        <f t="shared" si="6"/>
        <v>18</v>
      </c>
      <c r="P94" s="16" t="str">
        <f t="shared" si="7"/>
        <v>Importante</v>
      </c>
      <c r="Q94" s="15" t="s">
        <v>44</v>
      </c>
      <c r="R94" s="15" t="s">
        <v>44</v>
      </c>
      <c r="S94" s="15" t="s">
        <v>44</v>
      </c>
      <c r="T94" s="15" t="s">
        <v>97</v>
      </c>
      <c r="U94" s="15" t="s">
        <v>147</v>
      </c>
    </row>
    <row r="95" spans="1:21" ht="90" x14ac:dyDescent="0.25">
      <c r="A95" s="31"/>
      <c r="B95" s="31"/>
      <c r="C95" s="31"/>
      <c r="D95" s="16" t="s">
        <v>87</v>
      </c>
      <c r="E95" s="15" t="s">
        <v>184</v>
      </c>
      <c r="F95" s="15" t="s">
        <v>89</v>
      </c>
      <c r="G95" s="15" t="s">
        <v>185</v>
      </c>
      <c r="H95" s="15" t="s">
        <v>91</v>
      </c>
      <c r="I95" s="16">
        <v>1</v>
      </c>
      <c r="J95" s="15">
        <v>3</v>
      </c>
      <c r="K95" s="15">
        <v>2</v>
      </c>
      <c r="L95" s="15">
        <v>3</v>
      </c>
      <c r="M95" s="16">
        <f t="shared" si="5"/>
        <v>9</v>
      </c>
      <c r="N95" s="15">
        <v>1</v>
      </c>
      <c r="O95" s="16">
        <f t="shared" si="6"/>
        <v>9</v>
      </c>
      <c r="P95" s="16" t="str">
        <f t="shared" si="7"/>
        <v>Moderado</v>
      </c>
      <c r="Q95" s="15" t="s">
        <v>44</v>
      </c>
      <c r="R95" s="15" t="s">
        <v>44</v>
      </c>
      <c r="S95" s="15" t="s">
        <v>44</v>
      </c>
      <c r="T95" s="15" t="s">
        <v>186</v>
      </c>
      <c r="U95" s="15" t="s">
        <v>44</v>
      </c>
    </row>
    <row r="96" spans="1:21" ht="90" x14ac:dyDescent="0.25">
      <c r="A96" s="31"/>
      <c r="B96" s="31"/>
      <c r="C96" s="31"/>
      <c r="D96" s="16" t="s">
        <v>87</v>
      </c>
      <c r="E96" s="15" t="s">
        <v>94</v>
      </c>
      <c r="F96" s="15" t="s">
        <v>95</v>
      </c>
      <c r="G96" s="15" t="s">
        <v>90</v>
      </c>
      <c r="H96" s="15" t="s">
        <v>91</v>
      </c>
      <c r="I96" s="16">
        <v>1</v>
      </c>
      <c r="J96" s="15">
        <v>3</v>
      </c>
      <c r="K96" s="15">
        <v>2</v>
      </c>
      <c r="L96" s="15">
        <v>3</v>
      </c>
      <c r="M96" s="16">
        <f t="shared" si="5"/>
        <v>9</v>
      </c>
      <c r="N96" s="15">
        <v>2</v>
      </c>
      <c r="O96" s="16">
        <f t="shared" si="6"/>
        <v>18</v>
      </c>
      <c r="P96" s="16" t="str">
        <f t="shared" si="7"/>
        <v>Importante</v>
      </c>
      <c r="Q96" s="15" t="s">
        <v>44</v>
      </c>
      <c r="R96" s="15" t="s">
        <v>44</v>
      </c>
      <c r="S96" s="15" t="s">
        <v>44</v>
      </c>
      <c r="T96" s="15" t="s">
        <v>97</v>
      </c>
      <c r="U96" s="15" t="s">
        <v>147</v>
      </c>
    </row>
    <row r="97" spans="1:21" ht="90" x14ac:dyDescent="0.25">
      <c r="A97" s="31"/>
      <c r="B97" s="31"/>
      <c r="C97" s="31"/>
      <c r="D97" s="16" t="s">
        <v>98</v>
      </c>
      <c r="E97" s="15" t="s">
        <v>187</v>
      </c>
      <c r="F97" s="15" t="s">
        <v>188</v>
      </c>
      <c r="G97" s="15" t="s">
        <v>79</v>
      </c>
      <c r="H97" s="15" t="s">
        <v>91</v>
      </c>
      <c r="I97" s="16">
        <v>1</v>
      </c>
      <c r="J97" s="15">
        <v>3</v>
      </c>
      <c r="K97" s="15">
        <v>2</v>
      </c>
      <c r="L97" s="15">
        <v>2</v>
      </c>
      <c r="M97" s="16">
        <f t="shared" si="5"/>
        <v>8</v>
      </c>
      <c r="N97" s="15">
        <v>3</v>
      </c>
      <c r="O97" s="16">
        <f t="shared" si="6"/>
        <v>24</v>
      </c>
      <c r="P97" s="16" t="str">
        <f t="shared" si="7"/>
        <v>Importante</v>
      </c>
      <c r="Q97" s="15" t="s">
        <v>44</v>
      </c>
      <c r="R97" s="15" t="s">
        <v>44</v>
      </c>
      <c r="S97" s="15" t="s">
        <v>44</v>
      </c>
      <c r="T97" s="15" t="s">
        <v>182</v>
      </c>
      <c r="U97" s="15" t="s">
        <v>44</v>
      </c>
    </row>
    <row r="98" spans="1:21" ht="90" x14ac:dyDescent="0.25">
      <c r="A98" s="31"/>
      <c r="B98" s="31"/>
      <c r="C98" s="31"/>
      <c r="D98" s="16" t="s">
        <v>87</v>
      </c>
      <c r="E98" s="15" t="s">
        <v>189</v>
      </c>
      <c r="F98" s="15" t="s">
        <v>188</v>
      </c>
      <c r="G98" s="15" t="s">
        <v>79</v>
      </c>
      <c r="H98" s="15" t="s">
        <v>91</v>
      </c>
      <c r="I98" s="16">
        <v>1</v>
      </c>
      <c r="J98" s="15">
        <v>3</v>
      </c>
      <c r="K98" s="15">
        <v>1</v>
      </c>
      <c r="L98" s="15">
        <v>2</v>
      </c>
      <c r="M98" s="16">
        <f t="shared" si="5"/>
        <v>7</v>
      </c>
      <c r="N98" s="15">
        <v>3</v>
      </c>
      <c r="O98" s="16">
        <f t="shared" si="6"/>
        <v>21</v>
      </c>
      <c r="P98" s="16" t="str">
        <f t="shared" si="7"/>
        <v>Importante</v>
      </c>
      <c r="Q98" s="15" t="s">
        <v>44</v>
      </c>
      <c r="R98" s="15" t="s">
        <v>44</v>
      </c>
      <c r="S98" s="15" t="s">
        <v>44</v>
      </c>
      <c r="T98" s="15" t="s">
        <v>93</v>
      </c>
      <c r="U98" s="15" t="s">
        <v>147</v>
      </c>
    </row>
    <row r="99" spans="1:21" ht="90" x14ac:dyDescent="0.25">
      <c r="A99" s="31"/>
      <c r="B99" s="31"/>
      <c r="C99" s="31"/>
      <c r="D99" s="16" t="s">
        <v>87</v>
      </c>
      <c r="E99" s="15" t="s">
        <v>190</v>
      </c>
      <c r="F99" s="15" t="s">
        <v>188</v>
      </c>
      <c r="G99" s="15" t="s">
        <v>79</v>
      </c>
      <c r="H99" s="15" t="s">
        <v>91</v>
      </c>
      <c r="I99" s="16">
        <v>1</v>
      </c>
      <c r="J99" s="15">
        <v>2</v>
      </c>
      <c r="K99" s="15">
        <v>2</v>
      </c>
      <c r="L99" s="15">
        <v>3</v>
      </c>
      <c r="M99" s="16">
        <f t="shared" si="5"/>
        <v>8</v>
      </c>
      <c r="N99" s="15">
        <v>3</v>
      </c>
      <c r="O99" s="16">
        <f t="shared" si="6"/>
        <v>24</v>
      </c>
      <c r="P99" s="16" t="str">
        <f t="shared" si="7"/>
        <v>Importante</v>
      </c>
      <c r="Q99" s="15" t="s">
        <v>44</v>
      </c>
      <c r="R99" s="15" t="s">
        <v>44</v>
      </c>
      <c r="S99" s="15" t="s">
        <v>44</v>
      </c>
      <c r="T99" s="15" t="s">
        <v>182</v>
      </c>
      <c r="U99" s="15" t="s">
        <v>44</v>
      </c>
    </row>
    <row r="100" spans="1:21" ht="90" x14ac:dyDescent="0.25">
      <c r="A100" s="31"/>
      <c r="B100" s="31"/>
      <c r="C100" s="31"/>
      <c r="D100" s="16" t="s">
        <v>98</v>
      </c>
      <c r="E100" s="15" t="s">
        <v>191</v>
      </c>
      <c r="F100" s="15" t="s">
        <v>192</v>
      </c>
      <c r="G100" s="15" t="s">
        <v>193</v>
      </c>
      <c r="H100" s="15" t="s">
        <v>91</v>
      </c>
      <c r="I100" s="16">
        <v>1</v>
      </c>
      <c r="J100" s="15">
        <v>2</v>
      </c>
      <c r="K100" s="15">
        <v>2</v>
      </c>
      <c r="L100" s="15">
        <v>3</v>
      </c>
      <c r="M100" s="16">
        <f t="shared" si="5"/>
        <v>8</v>
      </c>
      <c r="N100" s="15">
        <v>3</v>
      </c>
      <c r="O100" s="16">
        <f t="shared" si="6"/>
        <v>24</v>
      </c>
      <c r="P100" s="16" t="str">
        <f t="shared" si="7"/>
        <v>Importante</v>
      </c>
      <c r="Q100" s="15" t="s">
        <v>44</v>
      </c>
      <c r="R100" s="15" t="s">
        <v>44</v>
      </c>
      <c r="S100" s="15" t="s">
        <v>44</v>
      </c>
      <c r="T100" s="15" t="s">
        <v>93</v>
      </c>
      <c r="U100" s="15" t="s">
        <v>104</v>
      </c>
    </row>
    <row r="101" spans="1:21" ht="166.5" customHeight="1" x14ac:dyDescent="0.25">
      <c r="A101" s="31"/>
      <c r="B101" s="31"/>
      <c r="C101" s="31"/>
      <c r="D101" s="16" t="s">
        <v>53</v>
      </c>
      <c r="E101" s="15" t="s">
        <v>160</v>
      </c>
      <c r="F101" s="15" t="s">
        <v>161</v>
      </c>
      <c r="G101" s="15" t="s">
        <v>194</v>
      </c>
      <c r="H101" s="15" t="s">
        <v>57</v>
      </c>
      <c r="I101" s="16">
        <v>1</v>
      </c>
      <c r="J101" s="15">
        <v>3</v>
      </c>
      <c r="K101" s="15">
        <v>2</v>
      </c>
      <c r="L101" s="15">
        <v>3</v>
      </c>
      <c r="M101" s="16">
        <f t="shared" si="5"/>
        <v>9</v>
      </c>
      <c r="N101" s="15">
        <v>1</v>
      </c>
      <c r="O101" s="16">
        <f t="shared" si="6"/>
        <v>9</v>
      </c>
      <c r="P101" s="16" t="str">
        <f t="shared" si="7"/>
        <v>Moderado</v>
      </c>
      <c r="Q101" s="15" t="s">
        <v>44</v>
      </c>
      <c r="R101" s="15" t="s">
        <v>44</v>
      </c>
      <c r="S101" s="15" t="s">
        <v>44</v>
      </c>
      <c r="T101" s="15" t="s">
        <v>195</v>
      </c>
      <c r="U101" s="15" t="s">
        <v>44</v>
      </c>
    </row>
    <row r="102" spans="1:21" ht="154.5" customHeight="1" x14ac:dyDescent="0.25">
      <c r="A102" s="31">
        <v>7</v>
      </c>
      <c r="B102" s="31" t="s">
        <v>178</v>
      </c>
      <c r="C102" s="31" t="s">
        <v>14</v>
      </c>
      <c r="D102" s="16" t="s">
        <v>71</v>
      </c>
      <c r="E102" s="15" t="s">
        <v>72</v>
      </c>
      <c r="F102" s="15" t="s">
        <v>73</v>
      </c>
      <c r="G102" s="15" t="s">
        <v>74</v>
      </c>
      <c r="H102" s="15" t="s">
        <v>75</v>
      </c>
      <c r="I102" s="16">
        <v>1</v>
      </c>
      <c r="J102" s="15">
        <v>3</v>
      </c>
      <c r="K102" s="15">
        <v>2</v>
      </c>
      <c r="L102" s="15">
        <v>1</v>
      </c>
      <c r="M102" s="16">
        <f t="shared" si="5"/>
        <v>7</v>
      </c>
      <c r="N102" s="15">
        <v>3</v>
      </c>
      <c r="O102" s="16">
        <f t="shared" si="6"/>
        <v>21</v>
      </c>
      <c r="P102" s="16" t="str">
        <f t="shared" si="7"/>
        <v>Importante</v>
      </c>
      <c r="Q102" s="15" t="s">
        <v>44</v>
      </c>
      <c r="R102" s="15" t="s">
        <v>44</v>
      </c>
      <c r="S102" s="15" t="s">
        <v>44</v>
      </c>
      <c r="T102" s="15" t="s">
        <v>76</v>
      </c>
      <c r="U102" s="15" t="s">
        <v>44</v>
      </c>
    </row>
    <row r="103" spans="1:21" ht="126" customHeight="1" x14ac:dyDescent="0.25">
      <c r="A103" s="31"/>
      <c r="B103" s="31"/>
      <c r="C103" s="31"/>
      <c r="D103" s="16" t="s">
        <v>71</v>
      </c>
      <c r="E103" s="15" t="s">
        <v>83</v>
      </c>
      <c r="F103" s="15" t="s">
        <v>84</v>
      </c>
      <c r="G103" s="15" t="s">
        <v>85</v>
      </c>
      <c r="H103" s="15" t="s">
        <v>75</v>
      </c>
      <c r="I103" s="16">
        <v>1</v>
      </c>
      <c r="J103" s="15">
        <v>3</v>
      </c>
      <c r="K103" s="15">
        <v>2</v>
      </c>
      <c r="L103" s="15">
        <v>1</v>
      </c>
      <c r="M103" s="16">
        <f t="shared" si="5"/>
        <v>7</v>
      </c>
      <c r="N103" s="15">
        <v>3</v>
      </c>
      <c r="O103" s="16">
        <f t="shared" si="6"/>
        <v>21</v>
      </c>
      <c r="P103" s="16" t="str">
        <f t="shared" si="7"/>
        <v>Importante</v>
      </c>
      <c r="Q103" s="15" t="s">
        <v>44</v>
      </c>
      <c r="R103" s="15" t="s">
        <v>44</v>
      </c>
      <c r="S103" s="15" t="s">
        <v>44</v>
      </c>
      <c r="T103" s="15" t="s">
        <v>196</v>
      </c>
      <c r="U103" s="15" t="s">
        <v>44</v>
      </c>
    </row>
    <row r="104" spans="1:21" ht="144.75" customHeight="1" x14ac:dyDescent="0.25">
      <c r="A104" s="31"/>
      <c r="B104" s="31"/>
      <c r="C104" s="31"/>
      <c r="D104" s="16" t="s">
        <v>71</v>
      </c>
      <c r="E104" s="15" t="s">
        <v>77</v>
      </c>
      <c r="F104" s="15" t="s">
        <v>78</v>
      </c>
      <c r="G104" s="15" t="s">
        <v>79</v>
      </c>
      <c r="H104" s="15" t="s">
        <v>75</v>
      </c>
      <c r="I104" s="16">
        <v>1</v>
      </c>
      <c r="J104" s="15">
        <v>3</v>
      </c>
      <c r="K104" s="15">
        <v>2</v>
      </c>
      <c r="L104" s="15">
        <v>2</v>
      </c>
      <c r="M104" s="16">
        <f t="shared" si="5"/>
        <v>8</v>
      </c>
      <c r="N104" s="15">
        <v>3</v>
      </c>
      <c r="O104" s="16">
        <f t="shared" si="6"/>
        <v>24</v>
      </c>
      <c r="P104" s="16" t="str">
        <f t="shared" si="7"/>
        <v>Importante</v>
      </c>
      <c r="Q104" s="15" t="s">
        <v>44</v>
      </c>
      <c r="R104" s="15" t="s">
        <v>44</v>
      </c>
      <c r="S104" s="15" t="s">
        <v>44</v>
      </c>
      <c r="T104" s="15" t="s">
        <v>76</v>
      </c>
      <c r="U104" s="15" t="s">
        <v>44</v>
      </c>
    </row>
    <row r="105" spans="1:21" ht="152.25" customHeight="1" x14ac:dyDescent="0.25">
      <c r="A105" s="31"/>
      <c r="B105" s="31"/>
      <c r="C105" s="31"/>
      <c r="D105" s="16" t="s">
        <v>71</v>
      </c>
      <c r="E105" s="15" t="s">
        <v>138</v>
      </c>
      <c r="F105" s="15" t="s">
        <v>139</v>
      </c>
      <c r="G105" s="15" t="s">
        <v>140</v>
      </c>
      <c r="H105" s="15" t="s">
        <v>57</v>
      </c>
      <c r="I105" s="16">
        <v>1</v>
      </c>
      <c r="J105" s="15">
        <v>3</v>
      </c>
      <c r="K105" s="15">
        <v>3</v>
      </c>
      <c r="L105" s="15">
        <v>2</v>
      </c>
      <c r="M105" s="16">
        <f t="shared" si="5"/>
        <v>9</v>
      </c>
      <c r="N105" s="15">
        <v>2</v>
      </c>
      <c r="O105" s="16">
        <f t="shared" si="6"/>
        <v>18</v>
      </c>
      <c r="P105" s="16" t="str">
        <f t="shared" si="7"/>
        <v>Importante</v>
      </c>
      <c r="Q105" s="15" t="s">
        <v>44</v>
      </c>
      <c r="R105" s="15" t="s">
        <v>44</v>
      </c>
      <c r="S105" s="15" t="s">
        <v>44</v>
      </c>
      <c r="T105" s="15" t="s">
        <v>197</v>
      </c>
      <c r="U105" s="15" t="s">
        <v>142</v>
      </c>
    </row>
    <row r="106" spans="1:21" ht="341.25" customHeight="1" x14ac:dyDescent="0.25">
      <c r="A106" s="31"/>
      <c r="B106" s="31"/>
      <c r="C106" s="31"/>
      <c r="D106" s="21" t="s">
        <v>39</v>
      </c>
      <c r="E106" s="36" t="s">
        <v>201</v>
      </c>
      <c r="F106" s="23" t="s">
        <v>202</v>
      </c>
      <c r="G106" s="23" t="s">
        <v>203</v>
      </c>
      <c r="H106" s="23" t="s">
        <v>204</v>
      </c>
      <c r="I106" s="37" t="s">
        <v>205</v>
      </c>
      <c r="J106" s="38" t="s">
        <v>205</v>
      </c>
      <c r="K106" s="38" t="s">
        <v>205</v>
      </c>
      <c r="L106" s="21">
        <v>8</v>
      </c>
      <c r="M106" s="38" t="s">
        <v>205</v>
      </c>
      <c r="N106" s="21">
        <v>5</v>
      </c>
      <c r="O106" s="21">
        <v>40</v>
      </c>
      <c r="P106" s="39" t="s">
        <v>206</v>
      </c>
      <c r="Q106" s="23" t="s">
        <v>44</v>
      </c>
      <c r="R106" s="23" t="s">
        <v>44</v>
      </c>
      <c r="S106" s="36" t="s">
        <v>207</v>
      </c>
      <c r="T106" s="36" t="s">
        <v>208</v>
      </c>
      <c r="U106" s="23" t="s">
        <v>47</v>
      </c>
    </row>
    <row r="107" spans="1:21" ht="90" x14ac:dyDescent="0.25">
      <c r="A107" s="31"/>
      <c r="B107" s="31"/>
      <c r="C107" s="31"/>
      <c r="D107" s="16" t="s">
        <v>109</v>
      </c>
      <c r="E107" s="15" t="s">
        <v>116</v>
      </c>
      <c r="F107" s="15" t="s">
        <v>117</v>
      </c>
      <c r="G107" s="15" t="s">
        <v>118</v>
      </c>
      <c r="H107" s="15" t="s">
        <v>91</v>
      </c>
      <c r="I107" s="16">
        <v>1</v>
      </c>
      <c r="J107" s="15">
        <v>1</v>
      </c>
      <c r="K107" s="15">
        <v>2</v>
      </c>
      <c r="L107" s="15">
        <v>2</v>
      </c>
      <c r="M107" s="16">
        <f t="shared" ref="M107:M108" si="8">SUM(I107:L107)</f>
        <v>6</v>
      </c>
      <c r="N107" s="15">
        <v>2</v>
      </c>
      <c r="O107" s="16">
        <f t="shared" si="6"/>
        <v>12</v>
      </c>
      <c r="P107" s="16" t="str">
        <f t="shared" si="7"/>
        <v>Moderado</v>
      </c>
      <c r="Q107" s="15" t="s">
        <v>44</v>
      </c>
      <c r="R107" s="15" t="s">
        <v>44</v>
      </c>
      <c r="S107" s="15" t="s">
        <v>44</v>
      </c>
      <c r="T107" s="15" t="s">
        <v>93</v>
      </c>
      <c r="U107" s="15" t="s">
        <v>198</v>
      </c>
    </row>
    <row r="108" spans="1:21" ht="195.75" customHeight="1" x14ac:dyDescent="0.25">
      <c r="A108" s="31"/>
      <c r="B108" s="31"/>
      <c r="C108" s="31"/>
      <c r="D108" s="20" t="s">
        <v>71</v>
      </c>
      <c r="E108" s="19" t="s">
        <v>80</v>
      </c>
      <c r="F108" s="19" t="s">
        <v>81</v>
      </c>
      <c r="G108" s="15" t="s">
        <v>79</v>
      </c>
      <c r="H108" s="15" t="s">
        <v>75</v>
      </c>
      <c r="I108" s="16">
        <v>1</v>
      </c>
      <c r="J108" s="16">
        <v>1</v>
      </c>
      <c r="K108" s="16">
        <v>3</v>
      </c>
      <c r="L108" s="16">
        <v>1</v>
      </c>
      <c r="M108" s="16">
        <f t="shared" si="8"/>
        <v>6</v>
      </c>
      <c r="N108" s="16">
        <v>3</v>
      </c>
      <c r="O108" s="16">
        <f t="shared" si="6"/>
        <v>18</v>
      </c>
      <c r="P108" s="16" t="str">
        <f t="shared" si="7"/>
        <v>Importante</v>
      </c>
      <c r="Q108" s="15" t="s">
        <v>44</v>
      </c>
      <c r="R108" s="15" t="s">
        <v>44</v>
      </c>
      <c r="S108" s="15" t="s">
        <v>44</v>
      </c>
      <c r="T108" s="15" t="s">
        <v>82</v>
      </c>
      <c r="U108" s="15" t="s">
        <v>44</v>
      </c>
    </row>
  </sheetData>
  <mergeCells count="74">
    <mergeCell ref="A83:A88"/>
    <mergeCell ref="B83:B88"/>
    <mergeCell ref="C83:C88"/>
    <mergeCell ref="A102:A108"/>
    <mergeCell ref="B102:B108"/>
    <mergeCell ref="C102:C108"/>
    <mergeCell ref="A89:A91"/>
    <mergeCell ref="B89:B91"/>
    <mergeCell ref="C89:C91"/>
    <mergeCell ref="A92:A101"/>
    <mergeCell ref="B92:B101"/>
    <mergeCell ref="C92:C101"/>
    <mergeCell ref="A75:A77"/>
    <mergeCell ref="B75:B77"/>
    <mergeCell ref="C75:C77"/>
    <mergeCell ref="A78:A82"/>
    <mergeCell ref="B78:B82"/>
    <mergeCell ref="C78:C82"/>
    <mergeCell ref="A63:A67"/>
    <mergeCell ref="B63:B67"/>
    <mergeCell ref="C63:C67"/>
    <mergeCell ref="A68:A74"/>
    <mergeCell ref="B68:B74"/>
    <mergeCell ref="C68:C74"/>
    <mergeCell ref="A47:A57"/>
    <mergeCell ref="B47:B57"/>
    <mergeCell ref="C47:C57"/>
    <mergeCell ref="A58:A62"/>
    <mergeCell ref="B58:B62"/>
    <mergeCell ref="C58:C62"/>
    <mergeCell ref="A36:A41"/>
    <mergeCell ref="B36:B41"/>
    <mergeCell ref="C36:C41"/>
    <mergeCell ref="A42:A46"/>
    <mergeCell ref="B42:B46"/>
    <mergeCell ref="C42:C46"/>
    <mergeCell ref="P11:P12"/>
    <mergeCell ref="Q11:U11"/>
    <mergeCell ref="A24:A35"/>
    <mergeCell ref="B24:B35"/>
    <mergeCell ref="C24:C35"/>
    <mergeCell ref="A13:A23"/>
    <mergeCell ref="B13:B23"/>
    <mergeCell ref="C13:C23"/>
    <mergeCell ref="A9:C9"/>
    <mergeCell ref="D9:U9"/>
    <mergeCell ref="A11:A12"/>
    <mergeCell ref="B11:B12"/>
    <mergeCell ref="C11:C12"/>
    <mergeCell ref="D11:D12"/>
    <mergeCell ref="E11:E12"/>
    <mergeCell ref="F11:F12"/>
    <mergeCell ref="G11:G12"/>
    <mergeCell ref="H11:H12"/>
    <mergeCell ref="I11:M11"/>
    <mergeCell ref="N11:N12"/>
    <mergeCell ref="O11:O12"/>
    <mergeCell ref="T6:U6"/>
    <mergeCell ref="A7:C7"/>
    <mergeCell ref="D7:E7"/>
    <mergeCell ref="G7:I7"/>
    <mergeCell ref="J7:P7"/>
    <mergeCell ref="Q7:S7"/>
    <mergeCell ref="T7:U7"/>
    <mergeCell ref="A6:C6"/>
    <mergeCell ref="D6:E6"/>
    <mergeCell ref="G6:I6"/>
    <mergeCell ref="J6:P6"/>
    <mergeCell ref="Q6:S6"/>
    <mergeCell ref="A1:B3"/>
    <mergeCell ref="C1:S1"/>
    <mergeCell ref="T1:U3"/>
    <mergeCell ref="C2:S3"/>
    <mergeCell ref="A5:U5"/>
  </mergeCells>
  <conditionalFormatting sqref="P13:P22">
    <cfRule type="containsText" dxfId="23" priority="17" operator="containsText" text="Intolerable">
      <formula>NOT(ISERROR(SEARCH("Intolerable",P13)))</formula>
    </cfRule>
    <cfRule type="containsText" dxfId="22" priority="18" operator="containsText" text="Importante">
      <formula>NOT(ISERROR(SEARCH("Importante",P13)))</formula>
    </cfRule>
    <cfRule type="containsText" dxfId="21" priority="19" operator="containsText" text="Moderado">
      <formula>NOT(ISERROR(SEARCH("Moderado",P13)))</formula>
    </cfRule>
    <cfRule type="containsText" dxfId="20" priority="20" operator="containsText" text="Tolerable">
      <formula>NOT(ISERROR(SEARCH("Tolerable",P13)))</formula>
    </cfRule>
    <cfRule type="containsText" dxfId="19" priority="21" operator="containsText" text="Trivial">
      <formula>NOT(ISERROR(SEARCH("Trivial",P13)))</formula>
    </cfRule>
    <cfRule type="containsText" dxfId="18" priority="22" operator="containsText" text="Moderado">
      <formula>NOT(ISERROR(SEARCH("Moderado",P13)))</formula>
    </cfRule>
    <cfRule type="containsText" dxfId="17" priority="23" operator="containsText" text="Tolerable">
      <formula>NOT(ISERROR(SEARCH("Tolerable",P13)))</formula>
    </cfRule>
    <cfRule type="containsText" dxfId="16" priority="24" operator="containsText" text="Trivial">
      <formula>NOT(ISERROR(SEARCH("Trivial",P13)))</formula>
    </cfRule>
  </conditionalFormatting>
  <conditionalFormatting sqref="P23">
    <cfRule type="containsText" dxfId="15" priority="9" operator="containsText" text="Intolerable">
      <formula>NOT(ISERROR(SEARCH("Intolerable",P23)))</formula>
    </cfRule>
    <cfRule type="containsText" dxfId="14" priority="10" operator="containsText" text="Importante">
      <formula>NOT(ISERROR(SEARCH("Importante",P23)))</formula>
    </cfRule>
    <cfRule type="containsText" dxfId="13" priority="11" operator="containsText" text="Moderado">
      <formula>NOT(ISERROR(SEARCH("Moderado",P23)))</formula>
    </cfRule>
    <cfRule type="containsText" dxfId="12" priority="12" operator="containsText" text="Tolerable">
      <formula>NOT(ISERROR(SEARCH("Tolerable",P23)))</formula>
    </cfRule>
    <cfRule type="containsText" dxfId="11" priority="13" operator="containsText" text="Trivial">
      <formula>NOT(ISERROR(SEARCH("Trivial",P23)))</formula>
    </cfRule>
    <cfRule type="containsText" dxfId="10" priority="14" operator="containsText" text="Moderado">
      <formula>NOT(ISERROR(SEARCH("Moderado",P23)))</formula>
    </cfRule>
    <cfRule type="containsText" dxfId="9" priority="15" operator="containsText" text="Tolerable">
      <formula>NOT(ISERROR(SEARCH("Tolerable",P23)))</formula>
    </cfRule>
    <cfRule type="containsText" dxfId="8" priority="16" operator="containsText" text="Trivial">
      <formula>NOT(ISERROR(SEARCH("Trivial",P23)))</formula>
    </cfRule>
  </conditionalFormatting>
  <conditionalFormatting sqref="P24:P105 P107:P108">
    <cfRule type="containsText" dxfId="7" priority="1" operator="containsText" text="Intolerable">
      <formula>NOT(ISERROR(SEARCH("Intolerable",P24)))</formula>
    </cfRule>
    <cfRule type="containsText" dxfId="6" priority="2" operator="containsText" text="Importante">
      <formula>NOT(ISERROR(SEARCH("Importante",P24)))</formula>
    </cfRule>
    <cfRule type="containsText" dxfId="5" priority="3" operator="containsText" text="Moderado">
      <formula>NOT(ISERROR(SEARCH("Moderado",P24)))</formula>
    </cfRule>
    <cfRule type="containsText" dxfId="4" priority="4" operator="containsText" text="Tolerable">
      <formula>NOT(ISERROR(SEARCH("Tolerable",P24)))</formula>
    </cfRule>
    <cfRule type="containsText" dxfId="3" priority="5" operator="containsText" text="Trivial">
      <formula>NOT(ISERROR(SEARCH("Trivial",P24)))</formula>
    </cfRule>
    <cfRule type="containsText" dxfId="2" priority="6" operator="containsText" text="Moderado">
      <formula>NOT(ISERROR(SEARCH("Moderado",P24)))</formula>
    </cfRule>
    <cfRule type="containsText" dxfId="1" priority="7" operator="containsText" text="Tolerable">
      <formula>NOT(ISERROR(SEARCH("Tolerable",P24)))</formula>
    </cfRule>
    <cfRule type="containsText" dxfId="0" priority="8" operator="containsText" text="Trivial">
      <formula>NOT(ISERROR(SEARCH("Trivial",P24)))</formula>
    </cfRule>
  </conditionalFormatting>
  <printOptions horizontalCentered="1" verticalCentered="1"/>
  <pageMargins left="0.23622047244094491" right="0.23622047244094491" top="0.28999999999999998" bottom="0.18" header="0.31496062992125984" footer="0.18"/>
  <pageSetup paperSize="8" scale="4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Técnico de Pastos y Forrajes</vt:lpstr>
      <vt:lpstr>'Técnico de Pastos y Forrajes'!Área_de_impresión</vt:lpstr>
      <vt:lpstr>'Técnico de Pastos y Forrajes'!Títulos_a_imprimir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TATIANA</dc:creator>
  <cp:lastModifiedBy>marina vasquez  samaniego</cp:lastModifiedBy>
  <dcterms:created xsi:type="dcterms:W3CDTF">2018-12-19T01:21:30Z</dcterms:created>
  <dcterms:modified xsi:type="dcterms:W3CDTF">2020-09-10T22:33:12Z</dcterms:modified>
</cp:coreProperties>
</file>